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295" activeTab="0"/>
  </bookViews>
  <sheets>
    <sheet name="GENERAL" sheetId="1" r:id="rId1"/>
    <sheet name="1a prova" sheetId="2" r:id="rId2"/>
    <sheet name="2a prova" sheetId="3" r:id="rId3"/>
    <sheet name="3a prova" sheetId="4" r:id="rId4"/>
    <sheet name="4a prova" sheetId="5" r:id="rId5"/>
    <sheet name="5a prova" sheetId="6" r:id="rId6"/>
  </sheets>
  <definedNames/>
  <calcPr fullCalcOnLoad="1"/>
</workbook>
</file>

<file path=xl/sharedStrings.xml><?xml version="1.0" encoding="utf-8"?>
<sst xmlns="http://schemas.openxmlformats.org/spreadsheetml/2006/main" count="1121" uniqueCount="143">
  <si>
    <t>POS.</t>
  </si>
  <si>
    <t>TOTAL</t>
  </si>
  <si>
    <t>Descont.</t>
  </si>
  <si>
    <t>PILOT</t>
  </si>
  <si>
    <t>PUNTS</t>
  </si>
  <si>
    <t>Total net</t>
  </si>
  <si>
    <t>POS</t>
  </si>
  <si>
    <t>COTXE</t>
  </si>
  <si>
    <t>ESCUDERIA</t>
  </si>
  <si>
    <t>1a prova</t>
  </si>
  <si>
    <t>2a prova</t>
  </si>
  <si>
    <t>3a prova</t>
  </si>
  <si>
    <t>5a prova</t>
  </si>
  <si>
    <t>6a prova</t>
  </si>
  <si>
    <t>RESULTATS</t>
  </si>
  <si>
    <t>1a passada</t>
  </si>
  <si>
    <t>2a passada</t>
  </si>
  <si>
    <t>3a passada</t>
  </si>
  <si>
    <t>Nº</t>
  </si>
  <si>
    <t>GRUP</t>
  </si>
  <si>
    <t>T 1</t>
  </si>
  <si>
    <t>T 2</t>
  </si>
  <si>
    <t>T 3</t>
  </si>
  <si>
    <t>T. ETAPA</t>
  </si>
  <si>
    <t>T. TOTAL</t>
  </si>
  <si>
    <t>SNR</t>
  </si>
  <si>
    <t>N</t>
  </si>
  <si>
    <t>DORSAL</t>
  </si>
  <si>
    <t>7a prova</t>
  </si>
  <si>
    <t>4a prova</t>
  </si>
  <si>
    <t>T4</t>
  </si>
  <si>
    <t>PENAL.</t>
  </si>
  <si>
    <t>8a prova</t>
  </si>
  <si>
    <t>9a prova</t>
  </si>
  <si>
    <t>WRC3D</t>
  </si>
  <si>
    <t>INFANTIL</t>
  </si>
  <si>
    <t>TONI CARRILLO</t>
  </si>
  <si>
    <t>ALOYSHOP LA LIRA</t>
  </si>
  <si>
    <t>SUBARU</t>
  </si>
  <si>
    <t>PERE VILAPLANA</t>
  </si>
  <si>
    <t>ROGER BORJAS</t>
  </si>
  <si>
    <t>TURBOSLOT</t>
  </si>
  <si>
    <t>CITROEN</t>
  </si>
  <si>
    <t>CISCO SALVADOR</t>
  </si>
  <si>
    <t>ATENEU SLOT</t>
  </si>
  <si>
    <t>ISRAEL MORENO</t>
  </si>
  <si>
    <t>QUIM CODORNIU</t>
  </si>
  <si>
    <t>FORD</t>
  </si>
  <si>
    <t>PITLANE SLOT</t>
  </si>
  <si>
    <t>PERE JOAN MAS</t>
  </si>
  <si>
    <t>MARIO DUQUE</t>
  </si>
  <si>
    <t>CACO</t>
  </si>
  <si>
    <t>PERE PORTA</t>
  </si>
  <si>
    <t>4EVER SLOT MISTRAL</t>
  </si>
  <si>
    <t>ETHAN DUQUE</t>
  </si>
  <si>
    <t>NIL PORTA</t>
  </si>
  <si>
    <t>PEUGEOT</t>
  </si>
  <si>
    <t>RENAULT</t>
  </si>
  <si>
    <t>EMILIO JIMENEZ</t>
  </si>
  <si>
    <t>JOSE PONCE</t>
  </si>
  <si>
    <t>FREDY</t>
  </si>
  <si>
    <t>LA BISBAL</t>
  </si>
  <si>
    <t>---</t>
  </si>
  <si>
    <t>POL HIGUERA VILLEGAS</t>
  </si>
  <si>
    <t>POL HIGUERA PIÑOL</t>
  </si>
  <si>
    <t>SEQUI</t>
  </si>
  <si>
    <t>SLOT PICA</t>
  </si>
  <si>
    <t>TERRA DE VINS 2018 CLASSIFICACIÓ GENERAL 1/32</t>
  </si>
  <si>
    <t>WRC 1/24</t>
  </si>
  <si>
    <t>CLASSICS 1/24</t>
  </si>
  <si>
    <t>1a PROVA
PITLANE SLOT
28 de Gener 2018</t>
  </si>
  <si>
    <t>DAVID FELIU</t>
  </si>
  <si>
    <t>SLOT RODAMON SÚRIA</t>
  </si>
  <si>
    <t>LAMBORGINI</t>
  </si>
  <si>
    <t>JOAN C. CEBALLOS</t>
  </si>
  <si>
    <t>JOAN ANTON DÍAZ</t>
  </si>
  <si>
    <t>ELOI CODORNIU</t>
  </si>
  <si>
    <t>CITROËN</t>
  </si>
  <si>
    <t>ELOI SÁEZ</t>
  </si>
  <si>
    <t>PEDRO ÁLVAREZ JR.</t>
  </si>
  <si>
    <t>VW</t>
  </si>
  <si>
    <t>PEDRO ÁLVAREZ SR.</t>
  </si>
  <si>
    <t>MITSUBISHI</t>
  </si>
  <si>
    <t>FEDE ACHAERÁNDIO</t>
  </si>
  <si>
    <t>2a PROVA
ATENEU SLOT RACING
23 i 24 de Febrer 2018</t>
  </si>
  <si>
    <t>OSCAR JODAR</t>
  </si>
  <si>
    <t>SERGI GONZALEZ</t>
  </si>
  <si>
    <t>CINTO LOBATO</t>
  </si>
  <si>
    <t>XAVI MACIAN</t>
  </si>
  <si>
    <t>CERDANYOLA SLOT</t>
  </si>
  <si>
    <t>SKODA</t>
  </si>
  <si>
    <t>PAULA SIERRA</t>
  </si>
  <si>
    <t>SLOT-CAR</t>
  </si>
  <si>
    <t>MOISÉS SIERRA</t>
  </si>
  <si>
    <t>MINI</t>
  </si>
  <si>
    <t>PAU HORMIGOS</t>
  </si>
  <si>
    <t>CLÀSSIC 1/24</t>
  </si>
  <si>
    <t>PORSCHE</t>
  </si>
  <si>
    <t>ALEIX AIBAR</t>
  </si>
  <si>
    <t>LLUÍS AIBAR</t>
  </si>
  <si>
    <t>MIQUEL AIBAR</t>
  </si>
  <si>
    <t>CARLOS LOPEZ</t>
  </si>
  <si>
    <t>MIQUEL MARTINEZ</t>
  </si>
  <si>
    <t>MARTINEZ RACING</t>
  </si>
  <si>
    <t>JORDI MARTINEZ</t>
  </si>
  <si>
    <t>IBAI UROZ</t>
  </si>
  <si>
    <t>PEDRO MARTINEZ</t>
  </si>
  <si>
    <t>JOAN RODRIGUEZ</t>
  </si>
  <si>
    <t>JORDI CHARLES</t>
  </si>
  <si>
    <t>BROSI</t>
  </si>
  <si>
    <t>GERARD VIVES</t>
  </si>
  <si>
    <t>JOSEP VIDAL</t>
  </si>
  <si>
    <t>CARLOS TOMÉ</t>
  </si>
  <si>
    <t>FIAT</t>
  </si>
  <si>
    <t>RAMON GARCIA</t>
  </si>
  <si>
    <t>MARIA ROSA</t>
  </si>
  <si>
    <t>JORDI GARCIA</t>
  </si>
  <si>
    <t>PERE SANCHEZ</t>
  </si>
  <si>
    <t>JOSE M. LOPEZ</t>
  </si>
  <si>
    <t>JORDI ZURITA</t>
  </si>
  <si>
    <t>TZ CRIC-CRAC</t>
  </si>
  <si>
    <t>MARC TORRES</t>
  </si>
  <si>
    <t>ERIC SOLÉ</t>
  </si>
  <si>
    <t>NP</t>
  </si>
  <si>
    <t>OPEL</t>
  </si>
  <si>
    <t>COSMIN PANAIT</t>
  </si>
  <si>
    <t>3a PROVA
ALOYSHOP LA LIRA
23 i 24 de Març 2018</t>
  </si>
  <si>
    <t>TONI BROSI</t>
  </si>
  <si>
    <t>JOSE M. LOPEZ JR.</t>
  </si>
  <si>
    <t>MIQUEL ABAD</t>
  </si>
  <si>
    <t>MIQUEL MIRET</t>
  </si>
  <si>
    <t>FERRARI</t>
  </si>
  <si>
    <t>IVAN LARTATEGUI</t>
  </si>
  <si>
    <t>4a PROVA
TURBOSLOT
20 i 21 d'Abril 2018</t>
  </si>
  <si>
    <t>RAMON GARCIA JR.</t>
  </si>
  <si>
    <t>FRANCESC PUIG</t>
  </si>
  <si>
    <t>CAOS</t>
  </si>
  <si>
    <t>XAVI NAVARRO</t>
  </si>
  <si>
    <t>CARLOS SANCHEZ</t>
  </si>
  <si>
    <t>LANCIA</t>
  </si>
  <si>
    <t>5a PROVA
PITLANE SLOT
20 de Maig 2018</t>
  </si>
  <si>
    <t xml:space="preserve">PEUGEOT </t>
  </si>
  <si>
    <t>NO PUNTUA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</si>
</sst>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"/>
  </numFmts>
  <fonts count="5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30"/>
      <name val="Calibri"/>
      <family val="2"/>
    </font>
    <font>
      <b/>
      <sz val="20"/>
      <name val="Arial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11" fillId="0" borderId="0" xfId="54" applyFont="1">
      <alignment/>
      <protection/>
    </xf>
    <xf numFmtId="0" fontId="5" fillId="0" borderId="10" xfId="54" applyFont="1" applyBorder="1" applyAlignment="1">
      <alignment horizontal="center"/>
      <protection/>
    </xf>
    <xf numFmtId="0" fontId="12" fillId="0" borderId="10" xfId="54" applyFont="1" applyFill="1" applyBorder="1" applyAlignment="1">
      <alignment horizontal="center"/>
      <protection/>
    </xf>
    <xf numFmtId="0" fontId="12" fillId="0" borderId="10" xfId="54" applyFont="1" applyBorder="1" applyAlignment="1">
      <alignment horizontal="center"/>
      <protection/>
    </xf>
    <xf numFmtId="0" fontId="12" fillId="0" borderId="10" xfId="54" applyFont="1" applyFill="1" applyBorder="1">
      <alignment/>
      <protection/>
    </xf>
    <xf numFmtId="0" fontId="13" fillId="0" borderId="10" xfId="54" applyFont="1" applyFill="1" applyBorder="1">
      <alignment/>
      <protection/>
    </xf>
    <xf numFmtId="0" fontId="14" fillId="0" borderId="10" xfId="54" applyFont="1" applyBorder="1" applyAlignment="1">
      <alignment horizontal="center"/>
      <protection/>
    </xf>
    <xf numFmtId="0" fontId="14" fillId="0" borderId="10" xfId="54" applyFont="1" applyFill="1" applyBorder="1" applyAlignment="1">
      <alignment horizontal="center"/>
      <protection/>
    </xf>
    <xf numFmtId="0" fontId="14" fillId="33" borderId="10" xfId="54" applyFont="1" applyFill="1" applyBorder="1" applyAlignment="1">
      <alignment horizontal="center"/>
      <protection/>
    </xf>
    <xf numFmtId="0" fontId="15" fillId="0" borderId="10" xfId="54" applyFont="1" applyBorder="1" applyAlignment="1">
      <alignment horizontal="center"/>
      <protection/>
    </xf>
    <xf numFmtId="0" fontId="15" fillId="34" borderId="10" xfId="54" applyFont="1" applyFill="1" applyBorder="1" applyAlignment="1">
      <alignment horizontal="center" vertical="center"/>
      <protection/>
    </xf>
    <xf numFmtId="0" fontId="38" fillId="0" borderId="0" xfId="57" applyAlignment="1">
      <alignment horizontal="center"/>
      <protection/>
    </xf>
    <xf numFmtId="0" fontId="38" fillId="0" borderId="0" xfId="57">
      <alignment/>
      <protection/>
    </xf>
    <xf numFmtId="0" fontId="7" fillId="0" borderId="11" xfId="57" applyFont="1" applyBorder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" fontId="8" fillId="0" borderId="10" xfId="57" applyNumberFormat="1" applyFont="1" applyBorder="1" applyAlignment="1">
      <alignment horizontal="center"/>
      <protection/>
    </xf>
    <xf numFmtId="0" fontId="9" fillId="0" borderId="13" xfId="57" applyFont="1" applyBorder="1" applyAlignment="1">
      <alignment horizontal="center"/>
      <protection/>
    </xf>
    <xf numFmtId="0" fontId="9" fillId="0" borderId="13" xfId="57" applyFont="1" applyBorder="1">
      <alignment/>
      <protection/>
    </xf>
    <xf numFmtId="0" fontId="9" fillId="0" borderId="0" xfId="57" applyFont="1" applyAlignment="1">
      <alignment horizontal="center"/>
      <protection/>
    </xf>
    <xf numFmtId="0" fontId="9" fillId="0" borderId="0" xfId="57" applyFont="1">
      <alignment/>
      <protection/>
    </xf>
    <xf numFmtId="4" fontId="9" fillId="0" borderId="0" xfId="57" applyNumberFormat="1" applyFont="1" applyAlignment="1">
      <alignment horizontal="center"/>
      <protection/>
    </xf>
    <xf numFmtId="4" fontId="9" fillId="0" borderId="0" xfId="57" applyNumberFormat="1" applyFont="1">
      <alignment/>
      <protection/>
    </xf>
    <xf numFmtId="4" fontId="38" fillId="0" borderId="0" xfId="57" applyNumberFormat="1" applyAlignment="1">
      <alignment horizontal="center"/>
      <protection/>
    </xf>
    <xf numFmtId="4" fontId="38" fillId="0" borderId="0" xfId="57" applyNumberFormat="1">
      <alignment/>
      <protection/>
    </xf>
    <xf numFmtId="4" fontId="8" fillId="0" borderId="14" xfId="57" applyNumberFormat="1" applyFont="1" applyBorder="1" applyAlignment="1">
      <alignment horizontal="center"/>
      <protection/>
    </xf>
    <xf numFmtId="4" fontId="8" fillId="0" borderId="15" xfId="57" applyNumberFormat="1" applyFont="1" applyBorder="1" applyAlignment="1">
      <alignment horizontal="center"/>
      <protection/>
    </xf>
    <xf numFmtId="4" fontId="8" fillId="0" borderId="16" xfId="57" applyNumberFormat="1" applyFont="1" applyBorder="1" applyAlignment="1">
      <alignment horizontal="center"/>
      <protection/>
    </xf>
    <xf numFmtId="4" fontId="8" fillId="0" borderId="12" xfId="57" applyNumberFormat="1" applyFont="1" applyBorder="1" applyAlignment="1">
      <alignment horizontal="center"/>
      <protection/>
    </xf>
    <xf numFmtId="0" fontId="7" fillId="0" borderId="17" xfId="57" applyFont="1" applyBorder="1" applyAlignment="1">
      <alignment/>
      <protection/>
    </xf>
    <xf numFmtId="4" fontId="8" fillId="0" borderId="17" xfId="57" applyNumberFormat="1" applyFont="1" applyBorder="1" applyAlignment="1">
      <alignment horizontal="center"/>
      <protection/>
    </xf>
    <xf numFmtId="171" fontId="55" fillId="0" borderId="15" xfId="57" applyNumberFormat="1" applyFont="1" applyBorder="1" applyAlignment="1">
      <alignment horizontal="center"/>
      <protection/>
    </xf>
    <xf numFmtId="171" fontId="55" fillId="0" borderId="10" xfId="57" applyNumberFormat="1" applyFont="1" applyBorder="1" applyAlignment="1">
      <alignment horizontal="center"/>
      <protection/>
    </xf>
    <xf numFmtId="171" fontId="55" fillId="0" borderId="10" xfId="57" applyNumberFormat="1" applyFont="1" applyFill="1" applyBorder="1" applyAlignment="1">
      <alignment horizontal="center"/>
      <protection/>
    </xf>
    <xf numFmtId="171" fontId="55" fillId="0" borderId="14" xfId="57" applyNumberFormat="1" applyFont="1" applyFill="1" applyBorder="1" applyAlignment="1">
      <alignment horizontal="center"/>
      <protection/>
    </xf>
    <xf numFmtId="171" fontId="55" fillId="0" borderId="14" xfId="57" applyNumberFormat="1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4" fontId="56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>
      <alignment horizontal="center"/>
      <protection/>
    </xf>
    <xf numFmtId="171" fontId="57" fillId="0" borderId="18" xfId="57" applyNumberFormat="1" applyFont="1" applyBorder="1" applyAlignment="1" quotePrefix="1">
      <alignment horizontal="center"/>
      <protection/>
    </xf>
    <xf numFmtId="0" fontId="9" fillId="0" borderId="13" xfId="57" applyFont="1" applyBorder="1" applyAlignment="1">
      <alignment horizontal="left"/>
      <protection/>
    </xf>
    <xf numFmtId="0" fontId="9" fillId="0" borderId="13" xfId="57" applyFont="1" applyBorder="1" applyAlignment="1" quotePrefix="1">
      <alignment horizontal="left"/>
      <protection/>
    </xf>
    <xf numFmtId="171" fontId="9" fillId="0" borderId="15" xfId="57" applyNumberFormat="1" applyFont="1" applyBorder="1" applyAlignment="1">
      <alignment horizontal="center"/>
      <protection/>
    </xf>
    <xf numFmtId="171" fontId="9" fillId="0" borderId="10" xfId="57" applyNumberFormat="1" applyFont="1" applyBorder="1" applyAlignment="1">
      <alignment horizontal="center"/>
      <protection/>
    </xf>
    <xf numFmtId="171" fontId="9" fillId="0" borderId="14" xfId="57" applyNumberFormat="1" applyFont="1" applyBorder="1" applyAlignment="1">
      <alignment horizontal="center"/>
      <protection/>
    </xf>
    <xf numFmtId="171" fontId="38" fillId="0" borderId="18" xfId="57" applyNumberFormat="1" applyBorder="1" applyAlignment="1">
      <alignment horizontal="center"/>
      <protection/>
    </xf>
    <xf numFmtId="171" fontId="18" fillId="0" borderId="17" xfId="57" applyNumberFormat="1" applyFont="1" applyBorder="1" applyAlignment="1">
      <alignment horizontal="center"/>
      <protection/>
    </xf>
    <xf numFmtId="171" fontId="18" fillId="0" borderId="16" xfId="57" applyNumberFormat="1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9" fillId="0" borderId="12" xfId="57" applyFont="1" applyBorder="1" applyAlignment="1">
      <alignment horizontal="center"/>
      <protection/>
    </xf>
    <xf numFmtId="0" fontId="12" fillId="0" borderId="0" xfId="54" applyFont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0" fontId="13" fillId="0" borderId="0" xfId="54" applyFont="1" applyFill="1" applyBorder="1">
      <alignment/>
      <protection/>
    </xf>
    <xf numFmtId="0" fontId="12" fillId="0" borderId="0" xfId="54" applyFont="1" applyFill="1" applyBorder="1">
      <alignment/>
      <protection/>
    </xf>
    <xf numFmtId="0" fontId="14" fillId="0" borderId="0" xfId="54" applyFont="1" applyBorder="1" applyAlignment="1">
      <alignment horizontal="center"/>
      <protection/>
    </xf>
    <xf numFmtId="0" fontId="14" fillId="0" borderId="0" xfId="54" applyFont="1" applyFill="1" applyBorder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0" fillId="0" borderId="12" xfId="54" applyFont="1" applyBorder="1" applyAlignment="1">
      <alignment horizontal="center"/>
      <protection/>
    </xf>
    <xf numFmtId="0" fontId="10" fillId="0" borderId="13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 wrapText="1"/>
      <protection/>
    </xf>
    <xf numFmtId="0" fontId="0" fillId="0" borderId="0" xfId="54" applyFont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0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7" fillId="0" borderId="13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/>
      <protection/>
    </xf>
    <xf numFmtId="0" fontId="6" fillId="0" borderId="0" xfId="57" applyFont="1" applyAlignment="1">
      <alignment horizontal="center" vertical="center" wrapText="1"/>
      <protection/>
    </xf>
  </cellXfs>
  <cellStyles count="54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19050</xdr:rowOff>
    </xdr:from>
    <xdr:to>
      <xdr:col>2</xdr:col>
      <xdr:colOff>1095375</xdr:colOff>
      <xdr:row>0</xdr:row>
      <xdr:rowOff>962025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800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2</xdr:col>
      <xdr:colOff>1247775</xdr:colOff>
      <xdr:row>0</xdr:row>
      <xdr:rowOff>1019175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790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showGridLines="0" tabSelected="1" zoomScalePageLayoutView="0" workbookViewId="0" topLeftCell="A1">
      <selection activeCell="A1" sqref="A1:C1"/>
    </sheetView>
  </sheetViews>
  <sheetFormatPr defaultColWidth="11.421875" defaultRowHeight="12.75"/>
  <cols>
    <col min="1" max="1" width="5.57421875" style="1" bestFit="1" customWidth="1"/>
    <col min="2" max="2" width="7.28125" style="1" bestFit="1" customWidth="1"/>
    <col min="3" max="3" width="19.421875" style="1" bestFit="1" customWidth="1"/>
    <col min="4" max="4" width="19.8515625" style="1" bestFit="1" customWidth="1"/>
    <col min="5" max="6" width="7.140625" style="1" customWidth="1"/>
    <col min="7" max="7" width="7.140625" style="2" customWidth="1"/>
    <col min="8" max="13" width="7.140625" style="1" customWidth="1"/>
    <col min="14" max="14" width="6.7109375" style="1" customWidth="1"/>
    <col min="15" max="15" width="11.8515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16" ht="76.5" customHeight="1">
      <c r="A1" s="67"/>
      <c r="B1" s="67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26.25">
      <c r="A2" s="68" t="s">
        <v>67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6" ht="15.75">
      <c r="A3" s="59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2.75">
      <c r="A4" s="60" t="s">
        <v>0</v>
      </c>
      <c r="B4" s="61" t="s">
        <v>27</v>
      </c>
      <c r="C4" s="61" t="s">
        <v>3</v>
      </c>
      <c r="D4" s="61" t="s">
        <v>8</v>
      </c>
      <c r="E4" s="63" t="s">
        <v>4</v>
      </c>
      <c r="F4" s="64"/>
      <c r="G4" s="64"/>
      <c r="H4" s="64"/>
      <c r="I4" s="64"/>
      <c r="J4" s="64"/>
      <c r="K4" s="64"/>
      <c r="L4" s="64"/>
      <c r="M4" s="65"/>
      <c r="N4" s="62" t="s">
        <v>1</v>
      </c>
      <c r="O4" s="3"/>
      <c r="P4" s="60" t="s">
        <v>5</v>
      </c>
    </row>
    <row r="5" spans="1:16" ht="12.75">
      <c r="A5" s="60"/>
      <c r="B5" s="61"/>
      <c r="C5" s="61"/>
      <c r="D5" s="61"/>
      <c r="E5" s="4" t="s">
        <v>9</v>
      </c>
      <c r="F5" s="4" t="s">
        <v>10</v>
      </c>
      <c r="G5" s="4" t="s">
        <v>11</v>
      </c>
      <c r="H5" s="4" t="s">
        <v>29</v>
      </c>
      <c r="I5" s="4" t="s">
        <v>12</v>
      </c>
      <c r="J5" s="4" t="s">
        <v>13</v>
      </c>
      <c r="K5" s="4" t="s">
        <v>28</v>
      </c>
      <c r="L5" s="4" t="s">
        <v>32</v>
      </c>
      <c r="M5" s="4" t="s">
        <v>33</v>
      </c>
      <c r="N5" s="62"/>
      <c r="O5" s="5" t="s">
        <v>2</v>
      </c>
      <c r="P5" s="60"/>
    </row>
    <row r="6" spans="1:16" ht="15">
      <c r="A6" s="6">
        <v>1</v>
      </c>
      <c r="B6" s="5">
        <v>4</v>
      </c>
      <c r="C6" s="8" t="s">
        <v>58</v>
      </c>
      <c r="D6" s="7" t="s">
        <v>72</v>
      </c>
      <c r="E6" s="9">
        <v>20</v>
      </c>
      <c r="F6" s="10">
        <v>0</v>
      </c>
      <c r="G6" s="10">
        <v>20</v>
      </c>
      <c r="H6" s="10">
        <v>20</v>
      </c>
      <c r="I6" s="9">
        <v>17</v>
      </c>
      <c r="J6" s="9"/>
      <c r="K6" s="9"/>
      <c r="L6" s="9"/>
      <c r="M6" s="9"/>
      <c r="N6" s="11">
        <f aca="true" t="shared" si="0" ref="N6:N24">SUM(E6:M6)</f>
        <v>77</v>
      </c>
      <c r="O6" s="12">
        <f aca="true" t="shared" si="1" ref="O6:O24">IF(I6&lt;&gt;"",MIN(E6:M6)+SMALL(E6:M6,"2"),0)</f>
        <v>17</v>
      </c>
      <c r="P6" s="13">
        <f aca="true" t="shared" si="2" ref="P6:P24">N6-O6</f>
        <v>60</v>
      </c>
    </row>
    <row r="7" spans="1:16" ht="15">
      <c r="A7" s="6">
        <v>2</v>
      </c>
      <c r="B7" s="5">
        <v>16</v>
      </c>
      <c r="C7" s="8" t="s">
        <v>74</v>
      </c>
      <c r="D7" s="7" t="s">
        <v>48</v>
      </c>
      <c r="E7" s="9">
        <v>17</v>
      </c>
      <c r="F7" s="10">
        <v>17</v>
      </c>
      <c r="G7" s="10">
        <v>15</v>
      </c>
      <c r="H7" s="10">
        <v>13</v>
      </c>
      <c r="I7" s="9">
        <v>20</v>
      </c>
      <c r="J7" s="9"/>
      <c r="K7" s="9"/>
      <c r="L7" s="9"/>
      <c r="M7" s="9"/>
      <c r="N7" s="11">
        <f t="shared" si="0"/>
        <v>82</v>
      </c>
      <c r="O7" s="12">
        <f t="shared" si="1"/>
        <v>28</v>
      </c>
      <c r="P7" s="13">
        <f t="shared" si="2"/>
        <v>54</v>
      </c>
    </row>
    <row r="8" spans="1:16" ht="15">
      <c r="A8" s="6">
        <v>3</v>
      </c>
      <c r="B8" s="5">
        <v>13</v>
      </c>
      <c r="C8" s="8" t="s">
        <v>86</v>
      </c>
      <c r="D8" s="7" t="s">
        <v>37</v>
      </c>
      <c r="E8" s="9">
        <v>0</v>
      </c>
      <c r="F8" s="10">
        <v>8</v>
      </c>
      <c r="G8" s="10">
        <v>17</v>
      </c>
      <c r="H8" s="10">
        <v>15</v>
      </c>
      <c r="I8" s="9">
        <v>15</v>
      </c>
      <c r="J8" s="9"/>
      <c r="K8" s="9"/>
      <c r="L8" s="9"/>
      <c r="M8" s="9"/>
      <c r="N8" s="11">
        <f t="shared" si="0"/>
        <v>55</v>
      </c>
      <c r="O8" s="12">
        <f t="shared" si="1"/>
        <v>8</v>
      </c>
      <c r="P8" s="13">
        <f t="shared" si="2"/>
        <v>47</v>
      </c>
    </row>
    <row r="9" spans="1:16" ht="15">
      <c r="A9" s="6">
        <v>4</v>
      </c>
      <c r="B9" s="5">
        <v>11</v>
      </c>
      <c r="C9" s="8" t="s">
        <v>50</v>
      </c>
      <c r="D9" s="7" t="s">
        <v>37</v>
      </c>
      <c r="E9" s="9">
        <v>15</v>
      </c>
      <c r="F9" s="10">
        <v>10</v>
      </c>
      <c r="G9" s="10">
        <v>13</v>
      </c>
      <c r="H9" s="9">
        <v>8</v>
      </c>
      <c r="I9" s="9">
        <v>0</v>
      </c>
      <c r="J9" s="9"/>
      <c r="K9" s="9"/>
      <c r="L9" s="9"/>
      <c r="M9" s="9"/>
      <c r="N9" s="11">
        <f t="shared" si="0"/>
        <v>46</v>
      </c>
      <c r="O9" s="12">
        <f t="shared" si="1"/>
        <v>8</v>
      </c>
      <c r="P9" s="13">
        <f t="shared" si="2"/>
        <v>38</v>
      </c>
    </row>
    <row r="10" spans="1:16" ht="15">
      <c r="A10" s="6">
        <v>5</v>
      </c>
      <c r="B10" s="5">
        <v>14</v>
      </c>
      <c r="C10" s="8" t="s">
        <v>51</v>
      </c>
      <c r="D10" s="7" t="s">
        <v>53</v>
      </c>
      <c r="E10" s="9">
        <v>13</v>
      </c>
      <c r="F10" s="10">
        <v>11</v>
      </c>
      <c r="G10" s="10">
        <v>9</v>
      </c>
      <c r="H10" s="10">
        <v>9</v>
      </c>
      <c r="I10" s="9">
        <v>13</v>
      </c>
      <c r="J10" s="9"/>
      <c r="K10" s="9"/>
      <c r="L10" s="9"/>
      <c r="M10" s="9"/>
      <c r="N10" s="11">
        <f t="shared" si="0"/>
        <v>55</v>
      </c>
      <c r="O10" s="12">
        <f t="shared" si="1"/>
        <v>18</v>
      </c>
      <c r="P10" s="13">
        <f t="shared" si="2"/>
        <v>37</v>
      </c>
    </row>
    <row r="11" spans="1:16" ht="15">
      <c r="A11" s="6">
        <v>6</v>
      </c>
      <c r="B11" s="5">
        <v>32</v>
      </c>
      <c r="C11" s="8" t="s">
        <v>88</v>
      </c>
      <c r="D11" s="7" t="s">
        <v>89</v>
      </c>
      <c r="E11" s="9">
        <v>0</v>
      </c>
      <c r="F11" s="10">
        <v>20</v>
      </c>
      <c r="G11" s="10">
        <v>0</v>
      </c>
      <c r="H11" s="10">
        <v>17</v>
      </c>
      <c r="I11" s="9">
        <v>0</v>
      </c>
      <c r="J11" s="9"/>
      <c r="K11" s="9"/>
      <c r="L11" s="9"/>
      <c r="M11" s="9"/>
      <c r="N11" s="11">
        <f t="shared" si="0"/>
        <v>37</v>
      </c>
      <c r="O11" s="12">
        <f t="shared" si="1"/>
        <v>0</v>
      </c>
      <c r="P11" s="13">
        <f t="shared" si="2"/>
        <v>37</v>
      </c>
    </row>
    <row r="12" spans="1:16" ht="15">
      <c r="A12" s="6">
        <v>7</v>
      </c>
      <c r="B12" s="5">
        <v>31</v>
      </c>
      <c r="C12" s="8" t="s">
        <v>83</v>
      </c>
      <c r="D12" s="7" t="s">
        <v>48</v>
      </c>
      <c r="E12" s="9">
        <v>0</v>
      </c>
      <c r="F12" s="10">
        <v>9</v>
      </c>
      <c r="G12" s="10">
        <v>7</v>
      </c>
      <c r="H12" s="10">
        <v>11</v>
      </c>
      <c r="I12" s="9">
        <v>11</v>
      </c>
      <c r="J12" s="9"/>
      <c r="K12" s="9"/>
      <c r="L12" s="9"/>
      <c r="M12" s="9"/>
      <c r="N12" s="11">
        <f t="shared" si="0"/>
        <v>38</v>
      </c>
      <c r="O12" s="12">
        <f t="shared" si="1"/>
        <v>7</v>
      </c>
      <c r="P12" s="13">
        <f t="shared" si="2"/>
        <v>31</v>
      </c>
    </row>
    <row r="13" spans="1:16" ht="15">
      <c r="A13" s="6">
        <v>8</v>
      </c>
      <c r="B13" s="5">
        <v>29</v>
      </c>
      <c r="C13" s="8" t="s">
        <v>87</v>
      </c>
      <c r="D13" s="7" t="s">
        <v>41</v>
      </c>
      <c r="E13" s="9">
        <v>0</v>
      </c>
      <c r="F13" s="10">
        <v>15</v>
      </c>
      <c r="G13" s="10">
        <v>11</v>
      </c>
      <c r="H13" s="10">
        <v>0</v>
      </c>
      <c r="I13" s="9">
        <v>0</v>
      </c>
      <c r="J13" s="9"/>
      <c r="K13" s="9"/>
      <c r="L13" s="9"/>
      <c r="M13" s="9"/>
      <c r="N13" s="11">
        <f t="shared" si="0"/>
        <v>26</v>
      </c>
      <c r="O13" s="12">
        <f t="shared" si="1"/>
        <v>0</v>
      </c>
      <c r="P13" s="13">
        <f t="shared" si="2"/>
        <v>26</v>
      </c>
    </row>
    <row r="14" spans="1:16" ht="15">
      <c r="A14" s="6">
        <v>9</v>
      </c>
      <c r="B14" s="5">
        <v>51</v>
      </c>
      <c r="C14" s="8" t="s">
        <v>127</v>
      </c>
      <c r="D14" s="7" t="s">
        <v>37</v>
      </c>
      <c r="E14" s="9">
        <v>0</v>
      </c>
      <c r="F14" s="10">
        <v>6</v>
      </c>
      <c r="G14" s="10">
        <v>8</v>
      </c>
      <c r="H14" s="10">
        <v>10</v>
      </c>
      <c r="I14" s="9">
        <v>0</v>
      </c>
      <c r="J14" s="9"/>
      <c r="K14" s="9"/>
      <c r="L14" s="9"/>
      <c r="M14" s="9"/>
      <c r="N14" s="11">
        <f t="shared" si="0"/>
        <v>24</v>
      </c>
      <c r="O14" s="12">
        <f t="shared" si="1"/>
        <v>0</v>
      </c>
      <c r="P14" s="13">
        <f t="shared" si="2"/>
        <v>24</v>
      </c>
    </row>
    <row r="15" spans="1:16" ht="15">
      <c r="A15" s="6">
        <v>10</v>
      </c>
      <c r="B15" s="5">
        <v>53</v>
      </c>
      <c r="C15" s="8" t="s">
        <v>111</v>
      </c>
      <c r="D15" s="7" t="s">
        <v>37</v>
      </c>
      <c r="E15" s="9">
        <v>0</v>
      </c>
      <c r="F15" s="10">
        <v>13</v>
      </c>
      <c r="G15" s="10">
        <v>10</v>
      </c>
      <c r="H15" s="10">
        <v>0</v>
      </c>
      <c r="I15" s="9">
        <v>0</v>
      </c>
      <c r="J15" s="9"/>
      <c r="K15" s="9"/>
      <c r="L15" s="9"/>
      <c r="M15" s="9"/>
      <c r="N15" s="11">
        <f t="shared" si="0"/>
        <v>23</v>
      </c>
      <c r="O15" s="12">
        <f t="shared" si="1"/>
        <v>0</v>
      </c>
      <c r="P15" s="13">
        <f t="shared" si="2"/>
        <v>23</v>
      </c>
    </row>
    <row r="16" spans="1:16" ht="15">
      <c r="A16" s="6">
        <v>11</v>
      </c>
      <c r="B16" s="5">
        <v>18</v>
      </c>
      <c r="C16" s="8" t="s">
        <v>52</v>
      </c>
      <c r="D16" s="7" t="s">
        <v>61</v>
      </c>
      <c r="E16" s="9">
        <v>10</v>
      </c>
      <c r="F16" s="10">
        <v>5</v>
      </c>
      <c r="G16" s="10">
        <v>4</v>
      </c>
      <c r="H16" s="10">
        <v>0</v>
      </c>
      <c r="I16" s="9">
        <v>0</v>
      </c>
      <c r="J16" s="9"/>
      <c r="K16" s="9"/>
      <c r="L16" s="9"/>
      <c r="M16" s="9"/>
      <c r="N16" s="11">
        <f t="shared" si="0"/>
        <v>19</v>
      </c>
      <c r="O16" s="12">
        <f t="shared" si="1"/>
        <v>0</v>
      </c>
      <c r="P16" s="13">
        <f t="shared" si="2"/>
        <v>19</v>
      </c>
    </row>
    <row r="17" spans="1:16" ht="15">
      <c r="A17" s="6">
        <v>12</v>
      </c>
      <c r="B17" s="5">
        <v>10</v>
      </c>
      <c r="C17" s="8" t="s">
        <v>85</v>
      </c>
      <c r="D17" s="7" t="s">
        <v>37</v>
      </c>
      <c r="E17" s="9">
        <v>0</v>
      </c>
      <c r="F17" s="10">
        <v>7</v>
      </c>
      <c r="G17" s="10">
        <v>6</v>
      </c>
      <c r="H17" s="10">
        <v>6</v>
      </c>
      <c r="I17" s="9">
        <v>0</v>
      </c>
      <c r="J17" s="9"/>
      <c r="K17" s="9"/>
      <c r="L17" s="9"/>
      <c r="M17" s="9"/>
      <c r="N17" s="11">
        <f t="shared" si="0"/>
        <v>19</v>
      </c>
      <c r="O17" s="12">
        <f t="shared" si="1"/>
        <v>0</v>
      </c>
      <c r="P17" s="13">
        <f t="shared" si="2"/>
        <v>19</v>
      </c>
    </row>
    <row r="18" spans="1:16" ht="15">
      <c r="A18" s="6">
        <v>13</v>
      </c>
      <c r="B18" s="5">
        <v>59</v>
      </c>
      <c r="C18" s="8" t="s">
        <v>117</v>
      </c>
      <c r="D18" s="7" t="s">
        <v>37</v>
      </c>
      <c r="E18" s="9">
        <v>0</v>
      </c>
      <c r="F18" s="10">
        <v>4</v>
      </c>
      <c r="G18" s="10">
        <v>5</v>
      </c>
      <c r="H18" s="10">
        <v>0</v>
      </c>
      <c r="I18" s="9">
        <v>10</v>
      </c>
      <c r="J18" s="9"/>
      <c r="K18" s="9"/>
      <c r="L18" s="9"/>
      <c r="M18" s="9"/>
      <c r="N18" s="11">
        <f t="shared" si="0"/>
        <v>19</v>
      </c>
      <c r="O18" s="12">
        <f t="shared" si="1"/>
        <v>0</v>
      </c>
      <c r="P18" s="13">
        <f t="shared" si="2"/>
        <v>19</v>
      </c>
    </row>
    <row r="19" spans="1:16" ht="15">
      <c r="A19" s="6">
        <v>14</v>
      </c>
      <c r="B19" s="5">
        <v>48</v>
      </c>
      <c r="C19" s="8" t="s">
        <v>107</v>
      </c>
      <c r="D19" s="7" t="s">
        <v>37</v>
      </c>
      <c r="E19" s="9">
        <v>0</v>
      </c>
      <c r="F19" s="10">
        <v>3</v>
      </c>
      <c r="G19" s="10">
        <v>3</v>
      </c>
      <c r="H19" s="10">
        <v>7</v>
      </c>
      <c r="I19" s="9">
        <v>0</v>
      </c>
      <c r="J19" s="9"/>
      <c r="K19" s="9"/>
      <c r="L19" s="9"/>
      <c r="M19" s="9"/>
      <c r="N19" s="11">
        <f t="shared" si="0"/>
        <v>13</v>
      </c>
      <c r="O19" s="12">
        <f t="shared" si="1"/>
        <v>0</v>
      </c>
      <c r="P19" s="13">
        <f t="shared" si="2"/>
        <v>13</v>
      </c>
    </row>
    <row r="20" spans="1:16" ht="15">
      <c r="A20" s="6">
        <v>15</v>
      </c>
      <c r="B20" s="5">
        <v>23</v>
      </c>
      <c r="C20" s="8" t="s">
        <v>78</v>
      </c>
      <c r="D20" s="7" t="s">
        <v>37</v>
      </c>
      <c r="E20" s="9">
        <v>11</v>
      </c>
      <c r="F20" s="10">
        <v>0</v>
      </c>
      <c r="G20" s="10">
        <v>0</v>
      </c>
      <c r="H20" s="10">
        <v>0</v>
      </c>
      <c r="I20" s="9">
        <v>0</v>
      </c>
      <c r="J20" s="9"/>
      <c r="K20" s="9"/>
      <c r="L20" s="9"/>
      <c r="M20" s="9"/>
      <c r="N20" s="11">
        <f t="shared" si="0"/>
        <v>11</v>
      </c>
      <c r="O20" s="12">
        <f t="shared" si="1"/>
        <v>0</v>
      </c>
      <c r="P20" s="13">
        <f t="shared" si="2"/>
        <v>11</v>
      </c>
    </row>
    <row r="21" spans="1:16" ht="15">
      <c r="A21" s="6">
        <v>16</v>
      </c>
      <c r="B21" s="5">
        <v>28</v>
      </c>
      <c r="C21" s="8" t="s">
        <v>60</v>
      </c>
      <c r="D21" s="7" t="s">
        <v>48</v>
      </c>
      <c r="E21" s="9">
        <v>9</v>
      </c>
      <c r="F21" s="10">
        <v>0</v>
      </c>
      <c r="G21" s="10">
        <v>0</v>
      </c>
      <c r="H21" s="10">
        <v>0</v>
      </c>
      <c r="I21" s="9">
        <v>0</v>
      </c>
      <c r="J21" s="9"/>
      <c r="K21" s="9"/>
      <c r="L21" s="9"/>
      <c r="M21" s="9"/>
      <c r="N21" s="11">
        <f t="shared" si="0"/>
        <v>9</v>
      </c>
      <c r="O21" s="12">
        <f t="shared" si="1"/>
        <v>0</v>
      </c>
      <c r="P21" s="13">
        <f t="shared" si="2"/>
        <v>9</v>
      </c>
    </row>
    <row r="22" spans="1:16" ht="15">
      <c r="A22" s="6">
        <v>17</v>
      </c>
      <c r="B22" s="5">
        <v>54</v>
      </c>
      <c r="C22" s="8" t="s">
        <v>112</v>
      </c>
      <c r="D22" s="7" t="s">
        <v>37</v>
      </c>
      <c r="E22" s="9">
        <v>0</v>
      </c>
      <c r="F22" s="10">
        <v>2</v>
      </c>
      <c r="G22" s="10">
        <v>0</v>
      </c>
      <c r="H22" s="10">
        <v>0</v>
      </c>
      <c r="I22" s="9">
        <v>0</v>
      </c>
      <c r="J22" s="9"/>
      <c r="K22" s="9"/>
      <c r="L22" s="9"/>
      <c r="M22" s="9"/>
      <c r="N22" s="11">
        <f t="shared" si="0"/>
        <v>2</v>
      </c>
      <c r="O22" s="12">
        <f t="shared" si="1"/>
        <v>0</v>
      </c>
      <c r="P22" s="13">
        <f t="shared" si="2"/>
        <v>2</v>
      </c>
    </row>
    <row r="23" spans="1:16" ht="15">
      <c r="A23" s="6">
        <v>18</v>
      </c>
      <c r="B23" s="5">
        <v>64</v>
      </c>
      <c r="C23" s="8" t="s">
        <v>125</v>
      </c>
      <c r="D23" s="7" t="s">
        <v>37</v>
      </c>
      <c r="E23" s="9">
        <v>0</v>
      </c>
      <c r="F23" s="10">
        <v>1</v>
      </c>
      <c r="G23" s="10">
        <v>0</v>
      </c>
      <c r="H23" s="10">
        <v>0</v>
      </c>
      <c r="I23" s="9">
        <v>0</v>
      </c>
      <c r="J23" s="9"/>
      <c r="K23" s="9"/>
      <c r="L23" s="9"/>
      <c r="M23" s="9"/>
      <c r="N23" s="11">
        <f t="shared" si="0"/>
        <v>1</v>
      </c>
      <c r="O23" s="12">
        <f t="shared" si="1"/>
        <v>0</v>
      </c>
      <c r="P23" s="13">
        <f t="shared" si="2"/>
        <v>1</v>
      </c>
    </row>
    <row r="24" spans="1:16" ht="15">
      <c r="A24" s="6">
        <v>19</v>
      </c>
      <c r="B24" s="5"/>
      <c r="C24" s="8"/>
      <c r="D24" s="7"/>
      <c r="E24" s="9"/>
      <c r="F24" s="10"/>
      <c r="G24" s="10"/>
      <c r="H24" s="10"/>
      <c r="I24" s="9"/>
      <c r="J24" s="9"/>
      <c r="K24" s="9"/>
      <c r="L24" s="9"/>
      <c r="M24" s="9"/>
      <c r="N24" s="11">
        <f t="shared" si="0"/>
        <v>0</v>
      </c>
      <c r="O24" s="12">
        <f t="shared" si="1"/>
        <v>0</v>
      </c>
      <c r="P24" s="13">
        <f t="shared" si="2"/>
        <v>0</v>
      </c>
    </row>
    <row r="25" spans="1:13" ht="15">
      <c r="A25" s="53"/>
      <c r="B25" s="54"/>
      <c r="C25" s="55"/>
      <c r="D25" s="56"/>
      <c r="E25" s="57"/>
      <c r="F25" s="58"/>
      <c r="G25" s="58"/>
      <c r="H25" s="58"/>
      <c r="I25" s="57"/>
      <c r="J25" s="57"/>
      <c r="K25" s="57"/>
      <c r="L25" s="57"/>
      <c r="M25" s="57"/>
    </row>
    <row r="26" spans="1:16" ht="15.75">
      <c r="A26" s="59" t="s">
        <v>34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</row>
    <row r="27" spans="1:16" ht="12.75">
      <c r="A27" s="60" t="s">
        <v>0</v>
      </c>
      <c r="B27" s="61" t="s">
        <v>27</v>
      </c>
      <c r="C27" s="61" t="s">
        <v>3</v>
      </c>
      <c r="D27" s="61" t="s">
        <v>8</v>
      </c>
      <c r="E27" s="63" t="s">
        <v>4</v>
      </c>
      <c r="F27" s="64"/>
      <c r="G27" s="64"/>
      <c r="H27" s="64"/>
      <c r="I27" s="64"/>
      <c r="J27" s="64"/>
      <c r="K27" s="64"/>
      <c r="L27" s="64"/>
      <c r="M27" s="65"/>
      <c r="N27" s="62" t="s">
        <v>1</v>
      </c>
      <c r="O27" s="3"/>
      <c r="P27" s="60" t="s">
        <v>5</v>
      </c>
    </row>
    <row r="28" spans="1:16" ht="12.75">
      <c r="A28" s="60"/>
      <c r="B28" s="61"/>
      <c r="C28" s="61"/>
      <c r="D28" s="61"/>
      <c r="E28" s="4" t="s">
        <v>9</v>
      </c>
      <c r="F28" s="4" t="s">
        <v>10</v>
      </c>
      <c r="G28" s="4" t="s">
        <v>11</v>
      </c>
      <c r="H28" s="4" t="s">
        <v>29</v>
      </c>
      <c r="I28" s="4" t="s">
        <v>12</v>
      </c>
      <c r="J28" s="4" t="s">
        <v>13</v>
      </c>
      <c r="K28" s="4" t="s">
        <v>28</v>
      </c>
      <c r="L28" s="4" t="s">
        <v>32</v>
      </c>
      <c r="M28" s="4" t="s">
        <v>33</v>
      </c>
      <c r="N28" s="62"/>
      <c r="O28" s="5" t="s">
        <v>2</v>
      </c>
      <c r="P28" s="60"/>
    </row>
    <row r="29" spans="1:16" ht="15">
      <c r="A29" s="6">
        <v>1</v>
      </c>
      <c r="B29" s="5">
        <v>55</v>
      </c>
      <c r="C29" s="8" t="s">
        <v>114</v>
      </c>
      <c r="D29" s="7" t="s">
        <v>44</v>
      </c>
      <c r="E29" s="9">
        <v>0</v>
      </c>
      <c r="F29" s="10">
        <v>17</v>
      </c>
      <c r="G29" s="10">
        <v>20</v>
      </c>
      <c r="H29" s="10">
        <v>20</v>
      </c>
      <c r="I29" s="9">
        <v>0</v>
      </c>
      <c r="J29" s="9"/>
      <c r="K29" s="9"/>
      <c r="L29" s="9"/>
      <c r="M29" s="9"/>
      <c r="N29" s="11">
        <f aca="true" t="shared" si="3" ref="N29:N39">SUM(E29:M29)</f>
        <v>57</v>
      </c>
      <c r="O29" s="12">
        <f aca="true" t="shared" si="4" ref="O29:O39">IF(I29&lt;&gt;"",MIN(E29:M29)+SMALL(E29:M29,"2"),0)</f>
        <v>0</v>
      </c>
      <c r="P29" s="13">
        <f aca="true" t="shared" si="5" ref="P29:P39">N29-O29</f>
        <v>57</v>
      </c>
    </row>
    <row r="30" spans="1:16" ht="15">
      <c r="A30" s="6">
        <v>2</v>
      </c>
      <c r="B30" s="5">
        <v>25</v>
      </c>
      <c r="C30" s="8" t="s">
        <v>79</v>
      </c>
      <c r="D30" s="7" t="s">
        <v>53</v>
      </c>
      <c r="E30" s="9">
        <v>20</v>
      </c>
      <c r="F30" s="10">
        <v>15</v>
      </c>
      <c r="G30" s="10">
        <v>13</v>
      </c>
      <c r="H30" s="10">
        <v>15</v>
      </c>
      <c r="I30" s="9">
        <v>20</v>
      </c>
      <c r="J30" s="9"/>
      <c r="K30" s="9"/>
      <c r="L30" s="9"/>
      <c r="M30" s="9"/>
      <c r="N30" s="11">
        <f t="shared" si="3"/>
        <v>83</v>
      </c>
      <c r="O30" s="12">
        <f t="shared" si="4"/>
        <v>28</v>
      </c>
      <c r="P30" s="13">
        <f t="shared" si="5"/>
        <v>55</v>
      </c>
    </row>
    <row r="31" spans="1:16" ht="15">
      <c r="A31" s="6">
        <v>3</v>
      </c>
      <c r="B31" s="5">
        <v>9</v>
      </c>
      <c r="C31" s="8" t="s">
        <v>43</v>
      </c>
      <c r="D31" s="7" t="s">
        <v>44</v>
      </c>
      <c r="E31" s="9">
        <v>17</v>
      </c>
      <c r="F31" s="10">
        <v>20</v>
      </c>
      <c r="G31" s="10">
        <v>17</v>
      </c>
      <c r="H31" s="10">
        <v>0</v>
      </c>
      <c r="I31" s="9">
        <v>0</v>
      </c>
      <c r="J31" s="9"/>
      <c r="K31" s="9"/>
      <c r="L31" s="9"/>
      <c r="M31" s="9"/>
      <c r="N31" s="11">
        <f t="shared" si="3"/>
        <v>54</v>
      </c>
      <c r="O31" s="12">
        <f t="shared" si="4"/>
        <v>0</v>
      </c>
      <c r="P31" s="13">
        <f t="shared" si="5"/>
        <v>54</v>
      </c>
    </row>
    <row r="32" spans="1:16" ht="15">
      <c r="A32" s="6">
        <v>4</v>
      </c>
      <c r="B32" s="5">
        <v>15</v>
      </c>
      <c r="C32" s="8" t="s">
        <v>65</v>
      </c>
      <c r="D32" s="7" t="s">
        <v>66</v>
      </c>
      <c r="E32" s="9">
        <v>15</v>
      </c>
      <c r="F32" s="10">
        <v>13</v>
      </c>
      <c r="G32" s="10">
        <v>15</v>
      </c>
      <c r="H32" s="10">
        <v>17</v>
      </c>
      <c r="I32" s="9">
        <v>0</v>
      </c>
      <c r="J32" s="9"/>
      <c r="K32" s="9"/>
      <c r="L32" s="9"/>
      <c r="M32" s="9"/>
      <c r="N32" s="11">
        <f t="shared" si="3"/>
        <v>60</v>
      </c>
      <c r="O32" s="12">
        <f t="shared" si="4"/>
        <v>13</v>
      </c>
      <c r="P32" s="13">
        <f t="shared" si="5"/>
        <v>47</v>
      </c>
    </row>
    <row r="33" spans="1:16" ht="15">
      <c r="A33" s="6">
        <v>5</v>
      </c>
      <c r="B33" s="5">
        <v>42</v>
      </c>
      <c r="C33" s="8" t="s">
        <v>81</v>
      </c>
      <c r="D33" s="7" t="s">
        <v>53</v>
      </c>
      <c r="E33" s="9">
        <v>0</v>
      </c>
      <c r="F33" s="10">
        <v>8</v>
      </c>
      <c r="G33" s="10">
        <v>11</v>
      </c>
      <c r="H33" s="10">
        <v>11</v>
      </c>
      <c r="I33" s="9">
        <v>17</v>
      </c>
      <c r="J33" s="9"/>
      <c r="K33" s="9"/>
      <c r="L33" s="9"/>
      <c r="M33" s="9"/>
      <c r="N33" s="11">
        <f t="shared" si="3"/>
        <v>47</v>
      </c>
      <c r="O33" s="12">
        <f t="shared" si="4"/>
        <v>8</v>
      </c>
      <c r="P33" s="13">
        <f t="shared" si="5"/>
        <v>39</v>
      </c>
    </row>
    <row r="34" spans="1:16" ht="15">
      <c r="A34" s="6">
        <v>6</v>
      </c>
      <c r="B34" s="5">
        <v>66</v>
      </c>
      <c r="C34" s="8" t="s">
        <v>54</v>
      </c>
      <c r="D34" s="7" t="s">
        <v>37</v>
      </c>
      <c r="E34" s="9">
        <v>0</v>
      </c>
      <c r="F34" s="10">
        <v>0</v>
      </c>
      <c r="G34" s="10">
        <v>10</v>
      </c>
      <c r="H34" s="10">
        <v>13</v>
      </c>
      <c r="I34" s="9">
        <v>0</v>
      </c>
      <c r="J34" s="9"/>
      <c r="K34" s="9"/>
      <c r="L34" s="9"/>
      <c r="M34" s="9"/>
      <c r="N34" s="11">
        <f t="shared" si="3"/>
        <v>23</v>
      </c>
      <c r="O34" s="12">
        <f t="shared" si="4"/>
        <v>0</v>
      </c>
      <c r="P34" s="13">
        <f t="shared" si="5"/>
        <v>23</v>
      </c>
    </row>
    <row r="35" spans="1:16" ht="15">
      <c r="A35" s="6">
        <v>7</v>
      </c>
      <c r="B35" s="5">
        <v>39</v>
      </c>
      <c r="C35" s="8" t="s">
        <v>100</v>
      </c>
      <c r="D35" s="7" t="s">
        <v>44</v>
      </c>
      <c r="E35" s="9">
        <v>0</v>
      </c>
      <c r="F35" s="10">
        <v>11</v>
      </c>
      <c r="G35" s="10">
        <v>0</v>
      </c>
      <c r="H35" s="9">
        <v>0</v>
      </c>
      <c r="I35" s="9">
        <v>0</v>
      </c>
      <c r="J35" s="9"/>
      <c r="K35" s="9"/>
      <c r="L35" s="9"/>
      <c r="M35" s="9"/>
      <c r="N35" s="11">
        <f t="shared" si="3"/>
        <v>11</v>
      </c>
      <c r="O35" s="12">
        <f t="shared" si="4"/>
        <v>0</v>
      </c>
      <c r="P35" s="13">
        <f t="shared" si="5"/>
        <v>11</v>
      </c>
    </row>
    <row r="36" spans="1:16" ht="15">
      <c r="A36" s="6">
        <v>8</v>
      </c>
      <c r="B36" s="5">
        <v>47</v>
      </c>
      <c r="C36" s="8" t="s">
        <v>106</v>
      </c>
      <c r="D36" s="7" t="s">
        <v>92</v>
      </c>
      <c r="E36" s="9">
        <v>0</v>
      </c>
      <c r="F36" s="10">
        <v>10</v>
      </c>
      <c r="G36" s="10">
        <v>0</v>
      </c>
      <c r="H36" s="10">
        <v>0</v>
      </c>
      <c r="I36" s="9">
        <v>0</v>
      </c>
      <c r="J36" s="9"/>
      <c r="K36" s="9"/>
      <c r="L36" s="9"/>
      <c r="M36" s="9"/>
      <c r="N36" s="11">
        <f t="shared" si="3"/>
        <v>10</v>
      </c>
      <c r="O36" s="12">
        <f t="shared" si="4"/>
        <v>0</v>
      </c>
      <c r="P36" s="13">
        <f t="shared" si="5"/>
        <v>10</v>
      </c>
    </row>
    <row r="37" spans="1:16" ht="15">
      <c r="A37" s="6">
        <v>9</v>
      </c>
      <c r="B37" s="5">
        <v>35</v>
      </c>
      <c r="C37" s="8" t="s">
        <v>93</v>
      </c>
      <c r="D37" s="7" t="s">
        <v>92</v>
      </c>
      <c r="E37" s="9">
        <v>0</v>
      </c>
      <c r="F37" s="10">
        <v>9</v>
      </c>
      <c r="G37" s="10">
        <v>0</v>
      </c>
      <c r="H37" s="10">
        <v>0</v>
      </c>
      <c r="I37" s="9">
        <v>0</v>
      </c>
      <c r="J37" s="9"/>
      <c r="K37" s="9"/>
      <c r="L37" s="9"/>
      <c r="M37" s="9"/>
      <c r="N37" s="11">
        <f t="shared" si="3"/>
        <v>9</v>
      </c>
      <c r="O37" s="12">
        <f t="shared" si="4"/>
        <v>0</v>
      </c>
      <c r="P37" s="13">
        <f t="shared" si="5"/>
        <v>9</v>
      </c>
    </row>
    <row r="38" spans="1:16" ht="15">
      <c r="A38" s="6">
        <v>10</v>
      </c>
      <c r="B38" s="5">
        <v>38</v>
      </c>
      <c r="C38" s="8" t="s">
        <v>99</v>
      </c>
      <c r="D38" s="7" t="s">
        <v>44</v>
      </c>
      <c r="E38" s="9">
        <v>0</v>
      </c>
      <c r="F38" s="10">
        <v>7</v>
      </c>
      <c r="G38" s="10">
        <v>0</v>
      </c>
      <c r="H38" s="10">
        <v>0</v>
      </c>
      <c r="I38" s="9">
        <v>0</v>
      </c>
      <c r="J38" s="9"/>
      <c r="K38" s="9"/>
      <c r="L38" s="9"/>
      <c r="M38" s="9"/>
      <c r="N38" s="11">
        <f t="shared" si="3"/>
        <v>7</v>
      </c>
      <c r="O38" s="12">
        <f t="shared" si="4"/>
        <v>0</v>
      </c>
      <c r="P38" s="13">
        <f t="shared" si="5"/>
        <v>7</v>
      </c>
    </row>
    <row r="39" spans="1:16" ht="15">
      <c r="A39" s="6">
        <v>11</v>
      </c>
      <c r="B39" s="5"/>
      <c r="C39" s="8"/>
      <c r="D39" s="7"/>
      <c r="E39" s="9"/>
      <c r="F39" s="10"/>
      <c r="G39" s="10"/>
      <c r="H39" s="10"/>
      <c r="I39" s="9"/>
      <c r="J39" s="9"/>
      <c r="K39" s="9"/>
      <c r="L39" s="9"/>
      <c r="M39" s="9"/>
      <c r="N39" s="11">
        <f t="shared" si="3"/>
        <v>0</v>
      </c>
      <c r="O39" s="12">
        <f t="shared" si="4"/>
        <v>0</v>
      </c>
      <c r="P39" s="13">
        <f t="shared" si="5"/>
        <v>0</v>
      </c>
    </row>
    <row r="41" spans="1:16" ht="15.75">
      <c r="A41" s="59" t="s">
        <v>26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spans="1:16" ht="12.75">
      <c r="A42" s="60" t="s">
        <v>0</v>
      </c>
      <c r="B42" s="61" t="s">
        <v>27</v>
      </c>
      <c r="C42" s="61" t="s">
        <v>3</v>
      </c>
      <c r="D42" s="61" t="s">
        <v>8</v>
      </c>
      <c r="E42" s="63" t="s">
        <v>4</v>
      </c>
      <c r="F42" s="64"/>
      <c r="G42" s="64"/>
      <c r="H42" s="64"/>
      <c r="I42" s="64"/>
      <c r="J42" s="64"/>
      <c r="K42" s="64"/>
      <c r="L42" s="64"/>
      <c r="M42" s="65"/>
      <c r="N42" s="62" t="s">
        <v>1</v>
      </c>
      <c r="O42" s="3"/>
      <c r="P42" s="60" t="s">
        <v>5</v>
      </c>
    </row>
    <row r="43" spans="1:16" ht="12.75">
      <c r="A43" s="60"/>
      <c r="B43" s="61"/>
      <c r="C43" s="61"/>
      <c r="D43" s="61"/>
      <c r="E43" s="4" t="s">
        <v>9</v>
      </c>
      <c r="F43" s="4" t="s">
        <v>10</v>
      </c>
      <c r="G43" s="4" t="s">
        <v>11</v>
      </c>
      <c r="H43" s="4" t="s">
        <v>29</v>
      </c>
      <c r="I43" s="4" t="s">
        <v>12</v>
      </c>
      <c r="J43" s="4" t="s">
        <v>13</v>
      </c>
      <c r="K43" s="4" t="s">
        <v>28</v>
      </c>
      <c r="L43" s="4" t="s">
        <v>32</v>
      </c>
      <c r="M43" s="4" t="s">
        <v>33</v>
      </c>
      <c r="N43" s="62"/>
      <c r="O43" s="5" t="s">
        <v>2</v>
      </c>
      <c r="P43" s="60"/>
    </row>
    <row r="44" spans="1:16" ht="15">
      <c r="A44" s="6">
        <v>1</v>
      </c>
      <c r="B44" s="5">
        <v>3</v>
      </c>
      <c r="C44" s="8" t="s">
        <v>40</v>
      </c>
      <c r="D44" s="7" t="s">
        <v>41</v>
      </c>
      <c r="E44" s="9">
        <v>20</v>
      </c>
      <c r="F44" s="10">
        <v>20</v>
      </c>
      <c r="G44" s="10">
        <v>20</v>
      </c>
      <c r="H44" s="10">
        <v>20</v>
      </c>
      <c r="I44" s="9">
        <v>0</v>
      </c>
      <c r="J44" s="9"/>
      <c r="K44" s="9"/>
      <c r="L44" s="9"/>
      <c r="M44" s="9"/>
      <c r="N44" s="11">
        <f aca="true" t="shared" si="6" ref="N44:N65">SUM(E44:M44)</f>
        <v>80</v>
      </c>
      <c r="O44" s="12">
        <f aca="true" t="shared" si="7" ref="O44:O65">IF(I44&lt;&gt;"",MIN(E44:M44)+SMALL(E44:M44,"2"),0)</f>
        <v>20</v>
      </c>
      <c r="P44" s="13">
        <f aca="true" t="shared" si="8" ref="P44:P65">N44-O44</f>
        <v>60</v>
      </c>
    </row>
    <row r="45" spans="1:16" ht="15">
      <c r="A45" s="6">
        <v>2</v>
      </c>
      <c r="B45" s="5">
        <v>1</v>
      </c>
      <c r="C45" s="8" t="s">
        <v>45</v>
      </c>
      <c r="D45" s="7" t="s">
        <v>41</v>
      </c>
      <c r="E45" s="9">
        <v>17</v>
      </c>
      <c r="F45" s="10">
        <v>17</v>
      </c>
      <c r="G45" s="10">
        <v>15</v>
      </c>
      <c r="H45" s="9">
        <v>15</v>
      </c>
      <c r="I45" s="9">
        <v>20</v>
      </c>
      <c r="J45" s="9"/>
      <c r="K45" s="9"/>
      <c r="L45" s="9"/>
      <c r="M45" s="9"/>
      <c r="N45" s="11">
        <f t="shared" si="6"/>
        <v>84</v>
      </c>
      <c r="O45" s="12">
        <f t="shared" si="7"/>
        <v>30</v>
      </c>
      <c r="P45" s="13">
        <f t="shared" si="8"/>
        <v>54</v>
      </c>
    </row>
    <row r="46" spans="1:16" ht="15">
      <c r="A46" s="6">
        <v>3</v>
      </c>
      <c r="B46" s="5">
        <v>24</v>
      </c>
      <c r="C46" s="8" t="s">
        <v>49</v>
      </c>
      <c r="D46" s="7" t="s">
        <v>41</v>
      </c>
      <c r="E46" s="9">
        <v>10</v>
      </c>
      <c r="F46" s="10">
        <v>13</v>
      </c>
      <c r="G46" s="10">
        <v>17</v>
      </c>
      <c r="H46" s="10">
        <v>17</v>
      </c>
      <c r="I46" s="9">
        <v>17</v>
      </c>
      <c r="J46" s="9"/>
      <c r="K46" s="9"/>
      <c r="L46" s="9"/>
      <c r="M46" s="9"/>
      <c r="N46" s="11">
        <f t="shared" si="6"/>
        <v>74</v>
      </c>
      <c r="O46" s="12">
        <f t="shared" si="7"/>
        <v>23</v>
      </c>
      <c r="P46" s="13">
        <f t="shared" si="8"/>
        <v>51</v>
      </c>
    </row>
    <row r="47" spans="1:16" ht="15">
      <c r="A47" s="6">
        <v>4</v>
      </c>
      <c r="B47" s="5">
        <v>8</v>
      </c>
      <c r="C47" s="8" t="s">
        <v>36</v>
      </c>
      <c r="D47" s="7" t="s">
        <v>37</v>
      </c>
      <c r="E47" s="9">
        <v>15</v>
      </c>
      <c r="F47" s="10">
        <v>15</v>
      </c>
      <c r="G47" s="10">
        <v>13</v>
      </c>
      <c r="H47" s="10">
        <v>10</v>
      </c>
      <c r="I47" s="9">
        <v>15</v>
      </c>
      <c r="J47" s="9"/>
      <c r="K47" s="9"/>
      <c r="L47" s="9"/>
      <c r="M47" s="9"/>
      <c r="N47" s="11">
        <f t="shared" si="6"/>
        <v>68</v>
      </c>
      <c r="O47" s="12">
        <f t="shared" si="7"/>
        <v>23</v>
      </c>
      <c r="P47" s="13">
        <f t="shared" si="8"/>
        <v>45</v>
      </c>
    </row>
    <row r="48" spans="1:16" ht="15">
      <c r="A48" s="6">
        <v>5</v>
      </c>
      <c r="B48" s="5">
        <v>17</v>
      </c>
      <c r="C48" s="8" t="s">
        <v>75</v>
      </c>
      <c r="D48" s="7" t="s">
        <v>62</v>
      </c>
      <c r="E48" s="9">
        <v>13</v>
      </c>
      <c r="F48" s="10">
        <v>11</v>
      </c>
      <c r="G48" s="10">
        <v>9</v>
      </c>
      <c r="H48" s="10">
        <v>7</v>
      </c>
      <c r="I48" s="9">
        <v>0</v>
      </c>
      <c r="J48" s="9"/>
      <c r="K48" s="9"/>
      <c r="L48" s="9"/>
      <c r="M48" s="9"/>
      <c r="N48" s="11">
        <f t="shared" si="6"/>
        <v>40</v>
      </c>
      <c r="O48" s="12">
        <f t="shared" si="7"/>
        <v>7</v>
      </c>
      <c r="P48" s="13">
        <f t="shared" si="8"/>
        <v>33</v>
      </c>
    </row>
    <row r="49" spans="1:16" ht="15">
      <c r="A49" s="6">
        <v>6</v>
      </c>
      <c r="B49" s="5">
        <v>7</v>
      </c>
      <c r="C49" s="8" t="s">
        <v>39</v>
      </c>
      <c r="D49" s="7" t="s">
        <v>37</v>
      </c>
      <c r="E49" s="9">
        <v>8</v>
      </c>
      <c r="F49" s="10">
        <v>9</v>
      </c>
      <c r="G49" s="10">
        <v>11</v>
      </c>
      <c r="H49" s="10">
        <v>9</v>
      </c>
      <c r="I49" s="9">
        <v>0</v>
      </c>
      <c r="J49" s="9"/>
      <c r="K49" s="9"/>
      <c r="L49" s="9"/>
      <c r="M49" s="9"/>
      <c r="N49" s="11">
        <f t="shared" si="6"/>
        <v>37</v>
      </c>
      <c r="O49" s="12">
        <f t="shared" si="7"/>
        <v>8</v>
      </c>
      <c r="P49" s="13">
        <f t="shared" si="8"/>
        <v>29</v>
      </c>
    </row>
    <row r="50" spans="1:16" ht="15">
      <c r="A50" s="6">
        <v>7</v>
      </c>
      <c r="B50" s="5">
        <v>21</v>
      </c>
      <c r="C50" s="8" t="s">
        <v>46</v>
      </c>
      <c r="D50" s="7" t="s">
        <v>41</v>
      </c>
      <c r="E50" s="9">
        <v>9</v>
      </c>
      <c r="F50" s="10">
        <v>8</v>
      </c>
      <c r="G50" s="10">
        <v>8</v>
      </c>
      <c r="H50" s="10">
        <v>8</v>
      </c>
      <c r="I50" s="9">
        <v>13</v>
      </c>
      <c r="J50" s="9"/>
      <c r="K50" s="9"/>
      <c r="L50" s="9"/>
      <c r="M50" s="9"/>
      <c r="N50" s="11">
        <f t="shared" si="6"/>
        <v>46</v>
      </c>
      <c r="O50" s="12">
        <f t="shared" si="7"/>
        <v>16</v>
      </c>
      <c r="P50" s="13">
        <f t="shared" si="8"/>
        <v>30</v>
      </c>
    </row>
    <row r="51" spans="1:16" ht="15">
      <c r="A51" s="6">
        <v>8</v>
      </c>
      <c r="B51" s="5">
        <v>52</v>
      </c>
      <c r="C51" s="8" t="s">
        <v>110</v>
      </c>
      <c r="D51" s="7" t="s">
        <v>37</v>
      </c>
      <c r="E51" s="9">
        <v>0</v>
      </c>
      <c r="F51" s="10">
        <v>7</v>
      </c>
      <c r="G51" s="10">
        <v>10</v>
      </c>
      <c r="H51" s="10">
        <v>0</v>
      </c>
      <c r="I51" s="9">
        <v>0</v>
      </c>
      <c r="J51" s="9"/>
      <c r="K51" s="9"/>
      <c r="L51" s="9"/>
      <c r="M51" s="9"/>
      <c r="N51" s="11">
        <f t="shared" si="6"/>
        <v>17</v>
      </c>
      <c r="O51" s="12">
        <f t="shared" si="7"/>
        <v>0</v>
      </c>
      <c r="P51" s="13">
        <f t="shared" si="8"/>
        <v>17</v>
      </c>
    </row>
    <row r="52" spans="1:16" ht="15">
      <c r="A52" s="6">
        <v>9</v>
      </c>
      <c r="B52" s="5">
        <v>2</v>
      </c>
      <c r="C52" s="8" t="s">
        <v>71</v>
      </c>
      <c r="D52" s="7" t="s">
        <v>48</v>
      </c>
      <c r="E52" s="9">
        <v>7</v>
      </c>
      <c r="F52" s="10">
        <v>0</v>
      </c>
      <c r="G52" s="10">
        <v>0</v>
      </c>
      <c r="H52" s="10">
        <v>0</v>
      </c>
      <c r="I52" s="9">
        <v>11</v>
      </c>
      <c r="J52" s="9"/>
      <c r="K52" s="9"/>
      <c r="L52" s="9"/>
      <c r="M52" s="9"/>
      <c r="N52" s="11">
        <f t="shared" si="6"/>
        <v>18</v>
      </c>
      <c r="O52" s="12">
        <f t="shared" si="7"/>
        <v>0</v>
      </c>
      <c r="P52" s="13">
        <f t="shared" si="8"/>
        <v>18</v>
      </c>
    </row>
    <row r="53" spans="1:16" ht="15">
      <c r="A53" s="6">
        <v>10</v>
      </c>
      <c r="B53" s="5">
        <v>20</v>
      </c>
      <c r="C53" s="8" t="s">
        <v>59</v>
      </c>
      <c r="D53" s="7" t="s">
        <v>41</v>
      </c>
      <c r="E53" s="9">
        <v>6</v>
      </c>
      <c r="F53" s="10">
        <v>10</v>
      </c>
      <c r="G53" s="10">
        <v>0</v>
      </c>
      <c r="H53" s="10">
        <v>0</v>
      </c>
      <c r="I53" s="9">
        <v>0</v>
      </c>
      <c r="J53" s="9"/>
      <c r="K53" s="9"/>
      <c r="L53" s="9"/>
      <c r="M53" s="9"/>
      <c r="N53" s="11">
        <f t="shared" si="6"/>
        <v>16</v>
      </c>
      <c r="O53" s="12">
        <f t="shared" si="7"/>
        <v>0</v>
      </c>
      <c r="P53" s="13">
        <f t="shared" si="8"/>
        <v>16</v>
      </c>
    </row>
    <row r="54" spans="1:16" ht="15">
      <c r="A54" s="6">
        <v>11</v>
      </c>
      <c r="B54" s="5">
        <v>68</v>
      </c>
      <c r="C54" s="8" t="s">
        <v>112</v>
      </c>
      <c r="D54" s="7" t="s">
        <v>37</v>
      </c>
      <c r="E54" s="9">
        <v>0</v>
      </c>
      <c r="F54" s="10">
        <v>0</v>
      </c>
      <c r="G54" s="10">
        <v>5</v>
      </c>
      <c r="H54" s="10">
        <v>0</v>
      </c>
      <c r="I54" s="9">
        <v>10</v>
      </c>
      <c r="J54" s="9"/>
      <c r="K54" s="9"/>
      <c r="L54" s="9"/>
      <c r="M54" s="9"/>
      <c r="N54" s="11">
        <f t="shared" si="6"/>
        <v>15</v>
      </c>
      <c r="O54" s="12">
        <f t="shared" si="7"/>
        <v>0</v>
      </c>
      <c r="P54" s="13">
        <f t="shared" si="8"/>
        <v>15</v>
      </c>
    </row>
    <row r="55" spans="1:16" ht="15">
      <c r="A55" s="6">
        <v>12</v>
      </c>
      <c r="B55" s="5">
        <v>75</v>
      </c>
      <c r="C55" s="8" t="s">
        <v>137</v>
      </c>
      <c r="D55" s="7" t="s">
        <v>136</v>
      </c>
      <c r="E55" s="9">
        <v>0</v>
      </c>
      <c r="F55" s="10">
        <v>0</v>
      </c>
      <c r="G55" s="10">
        <v>0</v>
      </c>
      <c r="H55" s="10">
        <v>13</v>
      </c>
      <c r="I55" s="9">
        <v>0</v>
      </c>
      <c r="J55" s="9"/>
      <c r="K55" s="9"/>
      <c r="L55" s="9"/>
      <c r="M55" s="9"/>
      <c r="N55" s="11">
        <f t="shared" si="6"/>
        <v>13</v>
      </c>
      <c r="O55" s="12">
        <f t="shared" si="7"/>
        <v>0</v>
      </c>
      <c r="P55" s="13">
        <f t="shared" si="8"/>
        <v>13</v>
      </c>
    </row>
    <row r="56" spans="1:16" ht="15">
      <c r="A56" s="6">
        <v>13</v>
      </c>
      <c r="B56" s="5">
        <v>65</v>
      </c>
      <c r="C56" s="8" t="s">
        <v>130</v>
      </c>
      <c r="D56" s="7" t="s">
        <v>48</v>
      </c>
      <c r="E56" s="9">
        <v>0</v>
      </c>
      <c r="F56" s="10">
        <v>0</v>
      </c>
      <c r="G56" s="10">
        <v>6</v>
      </c>
      <c r="H56" s="10">
        <v>6</v>
      </c>
      <c r="I56" s="9">
        <v>0</v>
      </c>
      <c r="J56" s="9"/>
      <c r="K56" s="9"/>
      <c r="L56" s="9"/>
      <c r="M56" s="9"/>
      <c r="N56" s="11">
        <f t="shared" si="6"/>
        <v>12</v>
      </c>
      <c r="O56" s="12">
        <f t="shared" si="7"/>
        <v>0</v>
      </c>
      <c r="P56" s="13">
        <f t="shared" si="8"/>
        <v>12</v>
      </c>
    </row>
    <row r="57" spans="1:16" ht="15">
      <c r="A57" s="6">
        <v>14</v>
      </c>
      <c r="B57" s="5">
        <v>27</v>
      </c>
      <c r="C57" s="8" t="s">
        <v>83</v>
      </c>
      <c r="D57" s="7" t="s">
        <v>48</v>
      </c>
      <c r="E57" s="9">
        <v>11</v>
      </c>
      <c r="F57" s="10">
        <v>0</v>
      </c>
      <c r="G57" s="10">
        <v>0</v>
      </c>
      <c r="H57" s="10">
        <v>0</v>
      </c>
      <c r="I57" s="9">
        <v>0</v>
      </c>
      <c r="J57" s="9"/>
      <c r="K57" s="9"/>
      <c r="L57" s="9"/>
      <c r="M57" s="9"/>
      <c r="N57" s="11">
        <f t="shared" si="6"/>
        <v>11</v>
      </c>
      <c r="O57" s="12">
        <f t="shared" si="7"/>
        <v>0</v>
      </c>
      <c r="P57" s="13">
        <f t="shared" si="8"/>
        <v>11</v>
      </c>
    </row>
    <row r="58" spans="1:16" ht="15">
      <c r="A58" s="6">
        <v>16</v>
      </c>
      <c r="B58" s="5">
        <v>74</v>
      </c>
      <c r="C58" s="8" t="s">
        <v>135</v>
      </c>
      <c r="D58" s="7" t="s">
        <v>136</v>
      </c>
      <c r="E58" s="9">
        <v>0</v>
      </c>
      <c r="F58" s="10">
        <v>0</v>
      </c>
      <c r="G58" s="10">
        <v>0</v>
      </c>
      <c r="H58" s="10">
        <v>11</v>
      </c>
      <c r="I58" s="9">
        <v>0</v>
      </c>
      <c r="J58" s="9"/>
      <c r="K58" s="9"/>
      <c r="L58" s="9"/>
      <c r="M58" s="9"/>
      <c r="N58" s="11">
        <f t="shared" si="6"/>
        <v>11</v>
      </c>
      <c r="O58" s="12">
        <f t="shared" si="7"/>
        <v>0</v>
      </c>
      <c r="P58" s="13">
        <f t="shared" si="8"/>
        <v>11</v>
      </c>
    </row>
    <row r="59" spans="1:16" ht="15">
      <c r="A59" s="6">
        <v>17</v>
      </c>
      <c r="B59" s="5">
        <v>5</v>
      </c>
      <c r="C59" s="8" t="s">
        <v>63</v>
      </c>
      <c r="D59" s="7" t="s">
        <v>62</v>
      </c>
      <c r="E59" s="9">
        <v>4</v>
      </c>
      <c r="F59" s="10">
        <v>0</v>
      </c>
      <c r="G59" s="10">
        <v>3</v>
      </c>
      <c r="H59" s="10">
        <v>0</v>
      </c>
      <c r="I59" s="9">
        <v>0</v>
      </c>
      <c r="J59" s="9"/>
      <c r="K59" s="9"/>
      <c r="L59" s="9"/>
      <c r="M59" s="9"/>
      <c r="N59" s="11">
        <f t="shared" si="6"/>
        <v>7</v>
      </c>
      <c r="O59" s="12">
        <f t="shared" si="7"/>
        <v>0</v>
      </c>
      <c r="P59" s="13">
        <f t="shared" si="8"/>
        <v>7</v>
      </c>
    </row>
    <row r="60" spans="1:16" ht="15">
      <c r="A60" s="6">
        <v>18</v>
      </c>
      <c r="B60" s="5">
        <v>69</v>
      </c>
      <c r="C60" s="8" t="s">
        <v>129</v>
      </c>
      <c r="D60" s="7" t="s">
        <v>37</v>
      </c>
      <c r="E60" s="9">
        <v>0</v>
      </c>
      <c r="F60" s="10">
        <v>0</v>
      </c>
      <c r="G60" s="10">
        <v>7</v>
      </c>
      <c r="H60" s="10">
        <v>0</v>
      </c>
      <c r="I60" s="9">
        <v>0</v>
      </c>
      <c r="J60" s="9"/>
      <c r="K60" s="9"/>
      <c r="L60" s="9"/>
      <c r="M60" s="9"/>
      <c r="N60" s="11">
        <f t="shared" si="6"/>
        <v>7</v>
      </c>
      <c r="O60" s="12">
        <f t="shared" si="7"/>
        <v>0</v>
      </c>
      <c r="P60" s="13">
        <f t="shared" si="8"/>
        <v>7</v>
      </c>
    </row>
    <row r="61" spans="1:16" ht="15">
      <c r="A61" s="6">
        <v>19</v>
      </c>
      <c r="B61" s="5">
        <v>57</v>
      </c>
      <c r="C61" s="8" t="s">
        <v>115</v>
      </c>
      <c r="D61" s="7" t="s">
        <v>44</v>
      </c>
      <c r="E61" s="9">
        <v>0</v>
      </c>
      <c r="F61" s="10">
        <v>6</v>
      </c>
      <c r="G61" s="10">
        <v>0</v>
      </c>
      <c r="H61" s="10">
        <v>0</v>
      </c>
      <c r="I61" s="9">
        <v>0</v>
      </c>
      <c r="J61" s="9"/>
      <c r="K61" s="9"/>
      <c r="L61" s="9"/>
      <c r="M61" s="9"/>
      <c r="N61" s="11">
        <f t="shared" si="6"/>
        <v>6</v>
      </c>
      <c r="O61" s="12">
        <f t="shared" si="7"/>
        <v>0</v>
      </c>
      <c r="P61" s="13">
        <f t="shared" si="8"/>
        <v>6</v>
      </c>
    </row>
    <row r="62" spans="1:16" ht="15">
      <c r="A62" s="6">
        <v>20</v>
      </c>
      <c r="B62" s="5">
        <v>26</v>
      </c>
      <c r="C62" s="8" t="s">
        <v>81</v>
      </c>
      <c r="D62" s="7" t="s">
        <v>53</v>
      </c>
      <c r="E62" s="9">
        <v>5</v>
      </c>
      <c r="F62" s="10">
        <v>0</v>
      </c>
      <c r="G62" s="10">
        <v>0</v>
      </c>
      <c r="H62" s="10">
        <v>0</v>
      </c>
      <c r="I62" s="9">
        <v>0</v>
      </c>
      <c r="J62" s="9"/>
      <c r="K62" s="9"/>
      <c r="L62" s="9"/>
      <c r="M62" s="9"/>
      <c r="N62" s="11">
        <f t="shared" si="6"/>
        <v>5</v>
      </c>
      <c r="O62" s="12">
        <f t="shared" si="7"/>
        <v>0</v>
      </c>
      <c r="P62" s="13">
        <f t="shared" si="8"/>
        <v>5</v>
      </c>
    </row>
    <row r="63" spans="1:16" ht="15">
      <c r="A63" s="6">
        <v>21</v>
      </c>
      <c r="B63" s="5">
        <v>71</v>
      </c>
      <c r="C63" s="8" t="s">
        <v>100</v>
      </c>
      <c r="D63" s="7" t="s">
        <v>44</v>
      </c>
      <c r="E63" s="9">
        <v>0</v>
      </c>
      <c r="F63" s="10">
        <v>0</v>
      </c>
      <c r="G63" s="10">
        <v>4</v>
      </c>
      <c r="H63" s="10">
        <v>0</v>
      </c>
      <c r="I63" s="9">
        <v>0</v>
      </c>
      <c r="J63" s="9"/>
      <c r="K63" s="9"/>
      <c r="L63" s="9"/>
      <c r="M63" s="9"/>
      <c r="N63" s="11">
        <f t="shared" si="6"/>
        <v>4</v>
      </c>
      <c r="O63" s="12">
        <f t="shared" si="7"/>
        <v>0</v>
      </c>
      <c r="P63" s="13">
        <f t="shared" si="8"/>
        <v>4</v>
      </c>
    </row>
    <row r="64" spans="1:16" ht="15">
      <c r="A64" s="6">
        <v>22</v>
      </c>
      <c r="B64" s="5"/>
      <c r="C64" s="8"/>
      <c r="D64" s="7"/>
      <c r="E64" s="9"/>
      <c r="F64" s="10"/>
      <c r="G64" s="10"/>
      <c r="H64" s="10"/>
      <c r="I64" s="9"/>
      <c r="J64" s="9"/>
      <c r="K64" s="9"/>
      <c r="L64" s="9"/>
      <c r="M64" s="9"/>
      <c r="N64" s="11">
        <f t="shared" si="6"/>
        <v>0</v>
      </c>
      <c r="O64" s="12">
        <f t="shared" si="7"/>
        <v>0</v>
      </c>
      <c r="P64" s="13">
        <f t="shared" si="8"/>
        <v>0</v>
      </c>
    </row>
    <row r="65" spans="1:16" ht="15">
      <c r="A65" s="6">
        <v>23</v>
      </c>
      <c r="B65" s="5"/>
      <c r="C65" s="8"/>
      <c r="D65" s="7"/>
      <c r="E65" s="9"/>
      <c r="F65" s="10"/>
      <c r="G65" s="10"/>
      <c r="H65" s="10"/>
      <c r="I65" s="9"/>
      <c r="J65" s="9"/>
      <c r="K65" s="9"/>
      <c r="L65" s="9"/>
      <c r="M65" s="9"/>
      <c r="N65" s="11">
        <f t="shared" si="6"/>
        <v>0</v>
      </c>
      <c r="O65" s="12">
        <f t="shared" si="7"/>
        <v>0</v>
      </c>
      <c r="P65" s="13">
        <f t="shared" si="8"/>
        <v>0</v>
      </c>
    </row>
    <row r="67" spans="1:16" ht="15.75">
      <c r="A67" s="59" t="s">
        <v>35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 ht="12.75">
      <c r="A68" s="60" t="s">
        <v>0</v>
      </c>
      <c r="B68" s="61" t="s">
        <v>27</v>
      </c>
      <c r="C68" s="61" t="s">
        <v>3</v>
      </c>
      <c r="D68" s="61" t="s">
        <v>8</v>
      </c>
      <c r="E68" s="63" t="s">
        <v>4</v>
      </c>
      <c r="F68" s="64"/>
      <c r="G68" s="64"/>
      <c r="H68" s="64"/>
      <c r="I68" s="64"/>
      <c r="J68" s="64"/>
      <c r="K68" s="64"/>
      <c r="L68" s="64"/>
      <c r="M68" s="65"/>
      <c r="N68" s="62" t="s">
        <v>1</v>
      </c>
      <c r="O68" s="3"/>
      <c r="P68" s="60" t="s">
        <v>5</v>
      </c>
    </row>
    <row r="69" spans="1:16" ht="12.75">
      <c r="A69" s="60"/>
      <c r="B69" s="61"/>
      <c r="C69" s="61"/>
      <c r="D69" s="61"/>
      <c r="E69" s="4" t="s">
        <v>9</v>
      </c>
      <c r="F69" s="4" t="s">
        <v>10</v>
      </c>
      <c r="G69" s="4" t="s">
        <v>11</v>
      </c>
      <c r="H69" s="4" t="s">
        <v>29</v>
      </c>
      <c r="I69" s="4" t="s">
        <v>12</v>
      </c>
      <c r="J69" s="4" t="s">
        <v>13</v>
      </c>
      <c r="K69" s="4" t="s">
        <v>28</v>
      </c>
      <c r="L69" s="4" t="s">
        <v>32</v>
      </c>
      <c r="M69" s="4" t="s">
        <v>33</v>
      </c>
      <c r="N69" s="62"/>
      <c r="O69" s="5" t="s">
        <v>2</v>
      </c>
      <c r="P69" s="60"/>
    </row>
    <row r="70" spans="1:16" ht="15">
      <c r="A70" s="6">
        <v>1</v>
      </c>
      <c r="B70" s="5">
        <v>22</v>
      </c>
      <c r="C70" s="8" t="s">
        <v>76</v>
      </c>
      <c r="D70" s="7" t="s">
        <v>41</v>
      </c>
      <c r="E70" s="9">
        <v>20</v>
      </c>
      <c r="F70" s="10">
        <v>13</v>
      </c>
      <c r="G70" s="10">
        <v>15</v>
      </c>
      <c r="H70" s="10">
        <v>17</v>
      </c>
      <c r="I70" s="9">
        <v>20</v>
      </c>
      <c r="J70" s="9"/>
      <c r="K70" s="9"/>
      <c r="L70" s="9"/>
      <c r="M70" s="9"/>
      <c r="N70" s="11">
        <f aca="true" t="shared" si="9" ref="N70:N80">SUM(E70:M70)</f>
        <v>85</v>
      </c>
      <c r="O70" s="12">
        <f aca="true" t="shared" si="10" ref="O70:O80">IF(I70&lt;&gt;"",MIN(E70:M70)+SMALL(E70:M70,"2"),0)</f>
        <v>28</v>
      </c>
      <c r="P70" s="13">
        <f aca="true" t="shared" si="11" ref="P70:P80">N70-O70</f>
        <v>57</v>
      </c>
    </row>
    <row r="71" spans="1:16" ht="15">
      <c r="A71" s="6">
        <v>2</v>
      </c>
      <c r="B71" s="5">
        <v>12</v>
      </c>
      <c r="C71" s="8" t="s">
        <v>54</v>
      </c>
      <c r="D71" s="7" t="s">
        <v>37</v>
      </c>
      <c r="E71" s="9">
        <v>17</v>
      </c>
      <c r="F71" s="10">
        <v>20</v>
      </c>
      <c r="G71" s="10">
        <v>0</v>
      </c>
      <c r="H71" s="10">
        <v>0</v>
      </c>
      <c r="I71" s="9">
        <v>0</v>
      </c>
      <c r="J71" s="9"/>
      <c r="K71" s="9"/>
      <c r="L71" s="9"/>
      <c r="M71" s="9"/>
      <c r="N71" s="11">
        <f t="shared" si="9"/>
        <v>37</v>
      </c>
      <c r="O71" s="12">
        <f t="shared" si="10"/>
        <v>0</v>
      </c>
      <c r="P71" s="13">
        <f t="shared" si="11"/>
        <v>37</v>
      </c>
    </row>
    <row r="72" spans="1:16" ht="15">
      <c r="A72" s="6">
        <v>3</v>
      </c>
      <c r="B72" s="5">
        <v>19</v>
      </c>
      <c r="C72" s="8" t="s">
        <v>55</v>
      </c>
      <c r="D72" s="7" t="s">
        <v>61</v>
      </c>
      <c r="E72" s="9">
        <v>13</v>
      </c>
      <c r="F72" s="10">
        <v>10</v>
      </c>
      <c r="G72" s="10">
        <v>10</v>
      </c>
      <c r="H72" s="10">
        <v>0</v>
      </c>
      <c r="I72" s="9">
        <v>0</v>
      </c>
      <c r="J72" s="9"/>
      <c r="K72" s="9"/>
      <c r="L72" s="9"/>
      <c r="M72" s="9"/>
      <c r="N72" s="11">
        <f t="shared" si="9"/>
        <v>33</v>
      </c>
      <c r="O72" s="12">
        <f t="shared" si="10"/>
        <v>0</v>
      </c>
      <c r="P72" s="13">
        <f t="shared" si="11"/>
        <v>33</v>
      </c>
    </row>
    <row r="73" spans="1:16" ht="15">
      <c r="A73" s="6">
        <v>4</v>
      </c>
      <c r="B73" s="5">
        <v>37</v>
      </c>
      <c r="C73" s="8" t="s">
        <v>98</v>
      </c>
      <c r="D73" s="7" t="s">
        <v>44</v>
      </c>
      <c r="E73" s="9">
        <v>0</v>
      </c>
      <c r="F73" s="10">
        <v>15</v>
      </c>
      <c r="G73" s="10">
        <v>17</v>
      </c>
      <c r="H73" s="9">
        <v>0</v>
      </c>
      <c r="I73" s="9">
        <v>0</v>
      </c>
      <c r="J73" s="9"/>
      <c r="K73" s="9"/>
      <c r="L73" s="9"/>
      <c r="M73" s="9"/>
      <c r="N73" s="11">
        <f t="shared" si="9"/>
        <v>32</v>
      </c>
      <c r="O73" s="12">
        <f t="shared" si="10"/>
        <v>0</v>
      </c>
      <c r="P73" s="13">
        <f t="shared" si="11"/>
        <v>32</v>
      </c>
    </row>
    <row r="74" spans="1:16" ht="15">
      <c r="A74" s="6">
        <v>5</v>
      </c>
      <c r="B74" s="5">
        <v>6</v>
      </c>
      <c r="C74" s="8" t="s">
        <v>64</v>
      </c>
      <c r="D74" s="7" t="s">
        <v>62</v>
      </c>
      <c r="E74" s="9">
        <v>15</v>
      </c>
      <c r="F74" s="10">
        <v>0</v>
      </c>
      <c r="G74" s="10">
        <v>11</v>
      </c>
      <c r="H74" s="10">
        <v>0</v>
      </c>
      <c r="I74" s="9">
        <v>0</v>
      </c>
      <c r="J74" s="9"/>
      <c r="K74" s="9"/>
      <c r="L74" s="9"/>
      <c r="M74" s="9"/>
      <c r="N74" s="11">
        <f t="shared" si="9"/>
        <v>26</v>
      </c>
      <c r="O74" s="12">
        <f t="shared" si="10"/>
        <v>0</v>
      </c>
      <c r="P74" s="13">
        <f t="shared" si="11"/>
        <v>26</v>
      </c>
    </row>
    <row r="75" spans="1:16" ht="15">
      <c r="A75" s="6">
        <v>6</v>
      </c>
      <c r="B75" s="5">
        <v>46</v>
      </c>
      <c r="C75" s="8" t="s">
        <v>105</v>
      </c>
      <c r="D75" s="7" t="s">
        <v>41</v>
      </c>
      <c r="E75" s="9">
        <v>0</v>
      </c>
      <c r="F75" s="10">
        <v>11</v>
      </c>
      <c r="G75" s="10">
        <v>0</v>
      </c>
      <c r="H75" s="10">
        <v>15</v>
      </c>
      <c r="I75" s="9">
        <v>0</v>
      </c>
      <c r="J75" s="9"/>
      <c r="K75" s="9"/>
      <c r="L75" s="9"/>
      <c r="M75" s="9"/>
      <c r="N75" s="11">
        <f t="shared" si="9"/>
        <v>26</v>
      </c>
      <c r="O75" s="12">
        <f t="shared" si="10"/>
        <v>0</v>
      </c>
      <c r="P75" s="13">
        <f t="shared" si="11"/>
        <v>26</v>
      </c>
    </row>
    <row r="76" spans="1:16" ht="15">
      <c r="A76" s="6">
        <v>7</v>
      </c>
      <c r="B76" s="5">
        <v>70</v>
      </c>
      <c r="C76" s="8" t="s">
        <v>128</v>
      </c>
      <c r="D76" s="7" t="s">
        <v>44</v>
      </c>
      <c r="E76" s="9">
        <v>0</v>
      </c>
      <c r="F76" s="10">
        <v>0</v>
      </c>
      <c r="G76" s="10">
        <v>20</v>
      </c>
      <c r="H76" s="10">
        <v>0</v>
      </c>
      <c r="I76" s="9">
        <v>0</v>
      </c>
      <c r="J76" s="9"/>
      <c r="K76" s="9"/>
      <c r="L76" s="9"/>
      <c r="M76" s="9"/>
      <c r="N76" s="11">
        <f t="shared" si="9"/>
        <v>20</v>
      </c>
      <c r="O76" s="12">
        <f t="shared" si="10"/>
        <v>0</v>
      </c>
      <c r="P76" s="13">
        <f t="shared" si="11"/>
        <v>20</v>
      </c>
    </row>
    <row r="77" spans="1:16" ht="15">
      <c r="A77" s="6">
        <v>8</v>
      </c>
      <c r="B77" s="5">
        <v>56</v>
      </c>
      <c r="C77" s="8" t="s">
        <v>134</v>
      </c>
      <c r="D77" s="7" t="s">
        <v>44</v>
      </c>
      <c r="E77" s="9">
        <v>0</v>
      </c>
      <c r="F77" s="10">
        <v>0</v>
      </c>
      <c r="G77" s="10">
        <v>0</v>
      </c>
      <c r="H77" s="10">
        <v>20</v>
      </c>
      <c r="I77" s="9">
        <v>0</v>
      </c>
      <c r="J77" s="9"/>
      <c r="K77" s="9"/>
      <c r="L77" s="9"/>
      <c r="M77" s="9"/>
      <c r="N77" s="11">
        <f t="shared" si="9"/>
        <v>20</v>
      </c>
      <c r="O77" s="12">
        <f t="shared" si="10"/>
        <v>0</v>
      </c>
      <c r="P77" s="13">
        <f t="shared" si="11"/>
        <v>20</v>
      </c>
    </row>
    <row r="78" spans="1:16" ht="15">
      <c r="A78" s="6">
        <v>9</v>
      </c>
      <c r="B78" s="5">
        <v>34</v>
      </c>
      <c r="C78" s="8" t="s">
        <v>91</v>
      </c>
      <c r="D78" s="7" t="s">
        <v>92</v>
      </c>
      <c r="E78" s="9">
        <v>0</v>
      </c>
      <c r="F78" s="10">
        <v>17</v>
      </c>
      <c r="G78" s="10">
        <v>0</v>
      </c>
      <c r="H78" s="10">
        <v>0</v>
      </c>
      <c r="I78" s="9">
        <v>0</v>
      </c>
      <c r="J78" s="9"/>
      <c r="K78" s="9"/>
      <c r="L78" s="9"/>
      <c r="M78" s="9"/>
      <c r="N78" s="11">
        <f t="shared" si="9"/>
        <v>17</v>
      </c>
      <c r="O78" s="12">
        <f t="shared" si="10"/>
        <v>0</v>
      </c>
      <c r="P78" s="13">
        <f t="shared" si="11"/>
        <v>17</v>
      </c>
    </row>
    <row r="79" spans="1:16" ht="15">
      <c r="A79" s="6">
        <v>10</v>
      </c>
      <c r="B79" s="5">
        <v>72</v>
      </c>
      <c r="C79" s="8" t="s">
        <v>132</v>
      </c>
      <c r="D79" s="7" t="s">
        <v>72</v>
      </c>
      <c r="E79" s="9">
        <v>0</v>
      </c>
      <c r="F79" s="10">
        <v>0</v>
      </c>
      <c r="G79" s="10">
        <v>13</v>
      </c>
      <c r="H79" s="10">
        <v>0</v>
      </c>
      <c r="I79" s="9">
        <v>0</v>
      </c>
      <c r="J79" s="9"/>
      <c r="K79" s="9"/>
      <c r="L79" s="9"/>
      <c r="M79" s="9"/>
      <c r="N79" s="11">
        <f t="shared" si="9"/>
        <v>13</v>
      </c>
      <c r="O79" s="12">
        <f t="shared" si="10"/>
        <v>0</v>
      </c>
      <c r="P79" s="13">
        <f t="shared" si="11"/>
        <v>13</v>
      </c>
    </row>
    <row r="80" spans="1:16" ht="15">
      <c r="A80" s="6">
        <v>11</v>
      </c>
      <c r="B80" s="5"/>
      <c r="C80" s="8"/>
      <c r="D80" s="7"/>
      <c r="E80" s="9"/>
      <c r="F80" s="10"/>
      <c r="G80" s="10"/>
      <c r="H80" s="10"/>
      <c r="I80" s="9"/>
      <c r="J80" s="9"/>
      <c r="K80" s="9"/>
      <c r="L80" s="9"/>
      <c r="M80" s="9"/>
      <c r="N80" s="11">
        <f t="shared" si="9"/>
        <v>0</v>
      </c>
      <c r="O80" s="12">
        <f t="shared" si="10"/>
        <v>0</v>
      </c>
      <c r="P80" s="13">
        <f t="shared" si="11"/>
        <v>0</v>
      </c>
    </row>
    <row r="82" spans="1:16" ht="15.75">
      <c r="A82" s="59" t="s">
        <v>68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</row>
    <row r="83" spans="1:16" ht="12.75">
      <c r="A83" s="60" t="s">
        <v>0</v>
      </c>
      <c r="B83" s="61" t="s">
        <v>27</v>
      </c>
      <c r="C83" s="61" t="s">
        <v>3</v>
      </c>
      <c r="D83" s="61" t="s">
        <v>8</v>
      </c>
      <c r="E83" s="63" t="s">
        <v>4</v>
      </c>
      <c r="F83" s="64"/>
      <c r="G83" s="64"/>
      <c r="H83" s="64"/>
      <c r="I83" s="64"/>
      <c r="J83" s="64"/>
      <c r="K83" s="64"/>
      <c r="L83" s="64"/>
      <c r="M83" s="65"/>
      <c r="N83" s="62" t="s">
        <v>1</v>
      </c>
      <c r="O83" s="3"/>
      <c r="P83" s="60" t="s">
        <v>5</v>
      </c>
    </row>
    <row r="84" spans="1:16" ht="12.75">
      <c r="A84" s="60"/>
      <c r="B84" s="61"/>
      <c r="C84" s="61"/>
      <c r="D84" s="61"/>
      <c r="E84" s="4" t="s">
        <v>9</v>
      </c>
      <c r="F84" s="4" t="s">
        <v>10</v>
      </c>
      <c r="G84" s="4" t="s">
        <v>11</v>
      </c>
      <c r="H84" s="4" t="s">
        <v>29</v>
      </c>
      <c r="I84" s="4" t="s">
        <v>12</v>
      </c>
      <c r="J84" s="4" t="s">
        <v>13</v>
      </c>
      <c r="K84" s="4" t="s">
        <v>28</v>
      </c>
      <c r="L84" s="4" t="s">
        <v>32</v>
      </c>
      <c r="M84" s="4" t="s">
        <v>33</v>
      </c>
      <c r="N84" s="62"/>
      <c r="O84" s="5" t="s">
        <v>2</v>
      </c>
      <c r="P84" s="60"/>
    </row>
    <row r="85" spans="1:16" ht="15">
      <c r="A85" s="6">
        <v>1</v>
      </c>
      <c r="B85" s="5">
        <v>44</v>
      </c>
      <c r="C85" s="8" t="s">
        <v>104</v>
      </c>
      <c r="D85" s="7" t="s">
        <v>103</v>
      </c>
      <c r="E85" s="9" t="s">
        <v>123</v>
      </c>
      <c r="F85" s="10">
        <v>10</v>
      </c>
      <c r="G85" s="10">
        <v>17</v>
      </c>
      <c r="H85" s="10">
        <v>20</v>
      </c>
      <c r="I85" s="9" t="s">
        <v>123</v>
      </c>
      <c r="J85" s="9"/>
      <c r="K85" s="9"/>
      <c r="L85" s="9"/>
      <c r="M85" s="9"/>
      <c r="N85" s="11">
        <f aca="true" t="shared" si="12" ref="N85:N94">SUM(E85:M85)</f>
        <v>47</v>
      </c>
      <c r="O85" s="12">
        <f aca="true" t="shared" si="13" ref="O85:O94">IF(I85&lt;&gt;"",MIN(E85:M85),0)</f>
        <v>10</v>
      </c>
      <c r="P85" s="13">
        <f aca="true" t="shared" si="14" ref="P85:P94">N85-O85</f>
        <v>37</v>
      </c>
    </row>
    <row r="86" spans="1:16" ht="15">
      <c r="A86" s="6">
        <v>2</v>
      </c>
      <c r="B86" s="5">
        <v>40</v>
      </c>
      <c r="C86" s="8" t="s">
        <v>101</v>
      </c>
      <c r="D86" s="7" t="s">
        <v>44</v>
      </c>
      <c r="E86" s="9" t="s">
        <v>123</v>
      </c>
      <c r="F86" s="10">
        <v>13</v>
      </c>
      <c r="G86" s="10">
        <v>20</v>
      </c>
      <c r="H86" s="10">
        <v>0</v>
      </c>
      <c r="I86" s="9" t="s">
        <v>123</v>
      </c>
      <c r="J86" s="9"/>
      <c r="K86" s="9"/>
      <c r="L86" s="9"/>
      <c r="M86" s="9"/>
      <c r="N86" s="11">
        <f t="shared" si="12"/>
        <v>33</v>
      </c>
      <c r="O86" s="12">
        <f t="shared" si="13"/>
        <v>0</v>
      </c>
      <c r="P86" s="13">
        <f t="shared" si="14"/>
        <v>33</v>
      </c>
    </row>
    <row r="87" spans="1:16" ht="15">
      <c r="A87" s="6">
        <v>3</v>
      </c>
      <c r="B87" s="5">
        <v>49</v>
      </c>
      <c r="C87" s="8" t="s">
        <v>108</v>
      </c>
      <c r="D87" s="7" t="s">
        <v>37</v>
      </c>
      <c r="E87" s="9" t="s">
        <v>123</v>
      </c>
      <c r="F87" s="10">
        <v>8</v>
      </c>
      <c r="G87" s="10">
        <v>15</v>
      </c>
      <c r="H87" s="10">
        <v>17</v>
      </c>
      <c r="I87" s="9" t="s">
        <v>123</v>
      </c>
      <c r="J87" s="9"/>
      <c r="K87" s="9"/>
      <c r="L87" s="9"/>
      <c r="M87" s="9"/>
      <c r="N87" s="11">
        <f t="shared" si="12"/>
        <v>40</v>
      </c>
      <c r="O87" s="12">
        <f t="shared" si="13"/>
        <v>8</v>
      </c>
      <c r="P87" s="13">
        <f t="shared" si="14"/>
        <v>32</v>
      </c>
    </row>
    <row r="88" spans="1:16" ht="15">
      <c r="A88" s="6">
        <v>4</v>
      </c>
      <c r="B88" s="5">
        <v>61</v>
      </c>
      <c r="C88" s="8" t="s">
        <v>119</v>
      </c>
      <c r="D88" s="7" t="s">
        <v>120</v>
      </c>
      <c r="E88" s="9" t="s">
        <v>123</v>
      </c>
      <c r="F88" s="10">
        <v>20</v>
      </c>
      <c r="G88" s="10">
        <v>0</v>
      </c>
      <c r="H88" s="10">
        <v>0</v>
      </c>
      <c r="I88" s="9" t="s">
        <v>123</v>
      </c>
      <c r="J88" s="9"/>
      <c r="K88" s="9"/>
      <c r="L88" s="9"/>
      <c r="M88" s="9"/>
      <c r="N88" s="11">
        <f t="shared" si="12"/>
        <v>20</v>
      </c>
      <c r="O88" s="12">
        <f t="shared" si="13"/>
        <v>0</v>
      </c>
      <c r="P88" s="13">
        <f t="shared" si="14"/>
        <v>20</v>
      </c>
    </row>
    <row r="89" spans="1:16" ht="15">
      <c r="A89" s="6">
        <v>5</v>
      </c>
      <c r="B89" s="5">
        <v>58</v>
      </c>
      <c r="C89" s="8" t="s">
        <v>116</v>
      </c>
      <c r="D89" s="7" t="s">
        <v>92</v>
      </c>
      <c r="E89" s="9" t="s">
        <v>123</v>
      </c>
      <c r="F89" s="10">
        <v>17</v>
      </c>
      <c r="G89" s="10">
        <v>0</v>
      </c>
      <c r="H89" s="10">
        <v>0</v>
      </c>
      <c r="I89" s="9" t="s">
        <v>123</v>
      </c>
      <c r="J89" s="9"/>
      <c r="K89" s="9"/>
      <c r="L89" s="9"/>
      <c r="M89" s="9"/>
      <c r="N89" s="11">
        <f t="shared" si="12"/>
        <v>17</v>
      </c>
      <c r="O89" s="12">
        <f t="shared" si="13"/>
        <v>0</v>
      </c>
      <c r="P89" s="13">
        <f t="shared" si="14"/>
        <v>17</v>
      </c>
    </row>
    <row r="90" spans="1:16" ht="15">
      <c r="A90" s="6">
        <v>6</v>
      </c>
      <c r="B90" s="5">
        <v>62</v>
      </c>
      <c r="C90" s="8" t="s">
        <v>121</v>
      </c>
      <c r="D90" s="7" t="s">
        <v>120</v>
      </c>
      <c r="E90" s="9" t="s">
        <v>123</v>
      </c>
      <c r="F90" s="10">
        <v>15</v>
      </c>
      <c r="G90" s="10">
        <v>0</v>
      </c>
      <c r="H90" s="10">
        <v>0</v>
      </c>
      <c r="I90" s="9" t="s">
        <v>123</v>
      </c>
      <c r="J90" s="9"/>
      <c r="K90" s="9"/>
      <c r="L90" s="9"/>
      <c r="M90" s="9"/>
      <c r="N90" s="11">
        <f t="shared" si="12"/>
        <v>15</v>
      </c>
      <c r="O90" s="12">
        <f t="shared" si="13"/>
        <v>0</v>
      </c>
      <c r="P90" s="13">
        <f t="shared" si="14"/>
        <v>15</v>
      </c>
    </row>
    <row r="91" spans="1:16" ht="15">
      <c r="A91" s="6">
        <v>7</v>
      </c>
      <c r="B91" s="5">
        <v>41</v>
      </c>
      <c r="C91" s="8" t="s">
        <v>43</v>
      </c>
      <c r="D91" s="7" t="s">
        <v>44</v>
      </c>
      <c r="E91" s="9" t="s">
        <v>123</v>
      </c>
      <c r="F91" s="10">
        <v>11</v>
      </c>
      <c r="G91" s="10">
        <v>0</v>
      </c>
      <c r="H91" s="9">
        <v>0</v>
      </c>
      <c r="I91" s="9" t="s">
        <v>123</v>
      </c>
      <c r="J91" s="9"/>
      <c r="K91" s="9"/>
      <c r="L91" s="9"/>
      <c r="M91" s="9"/>
      <c r="N91" s="11">
        <f t="shared" si="12"/>
        <v>11</v>
      </c>
      <c r="O91" s="12">
        <f t="shared" si="13"/>
        <v>0</v>
      </c>
      <c r="P91" s="13">
        <f t="shared" si="14"/>
        <v>11</v>
      </c>
    </row>
    <row r="92" spans="1:16" ht="15">
      <c r="A92" s="6">
        <v>8</v>
      </c>
      <c r="B92" s="5">
        <v>45</v>
      </c>
      <c r="C92" s="8" t="s">
        <v>40</v>
      </c>
      <c r="D92" s="7" t="s">
        <v>41</v>
      </c>
      <c r="E92" s="9" t="s">
        <v>123</v>
      </c>
      <c r="F92" s="10">
        <v>9</v>
      </c>
      <c r="G92" s="10">
        <v>0</v>
      </c>
      <c r="H92" s="10">
        <v>0</v>
      </c>
      <c r="I92" s="9" t="s">
        <v>123</v>
      </c>
      <c r="J92" s="9"/>
      <c r="K92" s="9"/>
      <c r="L92" s="9"/>
      <c r="M92" s="9"/>
      <c r="N92" s="11">
        <f t="shared" si="12"/>
        <v>9</v>
      </c>
      <c r="O92" s="12">
        <f t="shared" si="13"/>
        <v>0</v>
      </c>
      <c r="P92" s="13">
        <f t="shared" si="14"/>
        <v>9</v>
      </c>
    </row>
    <row r="93" spans="1:16" ht="15">
      <c r="A93" s="6">
        <v>9</v>
      </c>
      <c r="B93" s="5">
        <v>33</v>
      </c>
      <c r="C93" s="8" t="s">
        <v>45</v>
      </c>
      <c r="D93" s="7" t="s">
        <v>41</v>
      </c>
      <c r="E93" s="9" t="s">
        <v>123</v>
      </c>
      <c r="F93" s="10">
        <v>7</v>
      </c>
      <c r="G93" s="10">
        <v>0</v>
      </c>
      <c r="H93" s="10">
        <v>0</v>
      </c>
      <c r="I93" s="9" t="s">
        <v>123</v>
      </c>
      <c r="J93" s="9"/>
      <c r="K93" s="9"/>
      <c r="L93" s="9"/>
      <c r="M93" s="9"/>
      <c r="N93" s="11">
        <f t="shared" si="12"/>
        <v>7</v>
      </c>
      <c r="O93" s="12">
        <f t="shared" si="13"/>
        <v>0</v>
      </c>
      <c r="P93" s="13">
        <f t="shared" si="14"/>
        <v>7</v>
      </c>
    </row>
    <row r="94" spans="1:16" ht="15">
      <c r="A94" s="6">
        <v>10</v>
      </c>
      <c r="B94" s="5"/>
      <c r="C94" s="8"/>
      <c r="D94" s="7"/>
      <c r="E94" s="9"/>
      <c r="F94" s="10"/>
      <c r="G94" s="10"/>
      <c r="H94" s="10"/>
      <c r="I94" s="9"/>
      <c r="J94" s="9"/>
      <c r="K94" s="9"/>
      <c r="L94" s="9"/>
      <c r="M94" s="9"/>
      <c r="N94" s="11">
        <f t="shared" si="12"/>
        <v>0</v>
      </c>
      <c r="O94" s="12">
        <f t="shared" si="13"/>
        <v>0</v>
      </c>
      <c r="P94" s="13">
        <f t="shared" si="14"/>
        <v>0</v>
      </c>
    </row>
    <row r="96" spans="1:16" ht="15.75">
      <c r="A96" s="59" t="s">
        <v>69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</row>
    <row r="97" spans="1:16" ht="12.75">
      <c r="A97" s="60" t="s">
        <v>0</v>
      </c>
      <c r="B97" s="61" t="s">
        <v>27</v>
      </c>
      <c r="C97" s="61" t="s">
        <v>3</v>
      </c>
      <c r="D97" s="61" t="s">
        <v>8</v>
      </c>
      <c r="E97" s="63" t="s">
        <v>4</v>
      </c>
      <c r="F97" s="64"/>
      <c r="G97" s="64"/>
      <c r="H97" s="64"/>
      <c r="I97" s="64"/>
      <c r="J97" s="64"/>
      <c r="K97" s="64"/>
      <c r="L97" s="64"/>
      <c r="M97" s="65"/>
      <c r="N97" s="62" t="s">
        <v>1</v>
      </c>
      <c r="O97" s="3"/>
      <c r="P97" s="60" t="s">
        <v>5</v>
      </c>
    </row>
    <row r="98" spans="1:16" ht="12.75">
      <c r="A98" s="60"/>
      <c r="B98" s="61"/>
      <c r="C98" s="61"/>
      <c r="D98" s="61"/>
      <c r="E98" s="4" t="s">
        <v>9</v>
      </c>
      <c r="F98" s="4" t="s">
        <v>10</v>
      </c>
      <c r="G98" s="4" t="s">
        <v>11</v>
      </c>
      <c r="H98" s="4" t="s">
        <v>29</v>
      </c>
      <c r="I98" s="4" t="s">
        <v>12</v>
      </c>
      <c r="J98" s="4" t="s">
        <v>13</v>
      </c>
      <c r="K98" s="4" t="s">
        <v>28</v>
      </c>
      <c r="L98" s="4" t="s">
        <v>32</v>
      </c>
      <c r="M98" s="4" t="s">
        <v>33</v>
      </c>
      <c r="N98" s="62"/>
      <c r="O98" s="5" t="s">
        <v>2</v>
      </c>
      <c r="P98" s="60"/>
    </row>
    <row r="99" spans="1:16" ht="15">
      <c r="A99" s="6">
        <v>1</v>
      </c>
      <c r="B99" s="5">
        <v>36</v>
      </c>
      <c r="C99" s="8" t="s">
        <v>95</v>
      </c>
      <c r="D99" s="7" t="s">
        <v>44</v>
      </c>
      <c r="E99" s="9" t="s">
        <v>123</v>
      </c>
      <c r="F99" s="10">
        <v>20</v>
      </c>
      <c r="G99" s="10">
        <v>15</v>
      </c>
      <c r="H99" s="10">
        <v>20</v>
      </c>
      <c r="I99" s="9" t="s">
        <v>123</v>
      </c>
      <c r="J99" s="9"/>
      <c r="K99" s="9"/>
      <c r="L99" s="9"/>
      <c r="M99" s="9"/>
      <c r="N99" s="11">
        <f aca="true" t="shared" si="15" ref="N99:N108">SUM(E99:M99)</f>
        <v>55</v>
      </c>
      <c r="O99" s="12">
        <f aca="true" t="shared" si="16" ref="O99:O108">IF(I99&lt;&gt;"",MIN(E99:M99),0)</f>
        <v>15</v>
      </c>
      <c r="P99" s="13">
        <f aca="true" t="shared" si="17" ref="P99:P108">N99-O99</f>
        <v>40</v>
      </c>
    </row>
    <row r="100" spans="1:16" ht="15">
      <c r="A100" s="6">
        <v>2</v>
      </c>
      <c r="B100" s="5">
        <v>43</v>
      </c>
      <c r="C100" s="8" t="s">
        <v>102</v>
      </c>
      <c r="D100" s="7" t="s">
        <v>103</v>
      </c>
      <c r="E100" s="9" t="s">
        <v>123</v>
      </c>
      <c r="F100" s="10">
        <v>13</v>
      </c>
      <c r="G100" s="10">
        <v>20</v>
      </c>
      <c r="H100" s="10">
        <v>17</v>
      </c>
      <c r="I100" s="9" t="s">
        <v>123</v>
      </c>
      <c r="J100" s="9"/>
      <c r="K100" s="9"/>
      <c r="L100" s="9"/>
      <c r="M100" s="9"/>
      <c r="N100" s="11">
        <f t="shared" si="15"/>
        <v>50</v>
      </c>
      <c r="O100" s="12">
        <f t="shared" si="16"/>
        <v>13</v>
      </c>
      <c r="P100" s="13">
        <f t="shared" si="17"/>
        <v>37</v>
      </c>
    </row>
    <row r="101" spans="1:16" ht="15">
      <c r="A101" s="6">
        <v>3</v>
      </c>
      <c r="B101" s="5">
        <v>60</v>
      </c>
      <c r="C101" s="8" t="s">
        <v>118</v>
      </c>
      <c r="D101" s="7" t="s">
        <v>44</v>
      </c>
      <c r="E101" s="9" t="s">
        <v>123</v>
      </c>
      <c r="F101" s="10">
        <v>17</v>
      </c>
      <c r="G101" s="10">
        <v>17</v>
      </c>
      <c r="H101" s="10">
        <v>13</v>
      </c>
      <c r="I101" s="9" t="s">
        <v>123</v>
      </c>
      <c r="J101" s="9"/>
      <c r="K101" s="9"/>
      <c r="L101" s="9"/>
      <c r="M101" s="9"/>
      <c r="N101" s="11">
        <f t="shared" si="15"/>
        <v>47</v>
      </c>
      <c r="O101" s="12">
        <f t="shared" si="16"/>
        <v>13</v>
      </c>
      <c r="P101" s="13">
        <f t="shared" si="17"/>
        <v>34</v>
      </c>
    </row>
    <row r="102" spans="1:16" ht="15">
      <c r="A102" s="6">
        <v>4</v>
      </c>
      <c r="B102" s="5">
        <v>50</v>
      </c>
      <c r="C102" s="8" t="s">
        <v>86</v>
      </c>
      <c r="D102" s="7" t="s">
        <v>37</v>
      </c>
      <c r="E102" s="9" t="s">
        <v>123</v>
      </c>
      <c r="F102" s="10">
        <v>15</v>
      </c>
      <c r="G102" s="10">
        <v>13</v>
      </c>
      <c r="H102" s="10">
        <v>15</v>
      </c>
      <c r="I102" s="9" t="s">
        <v>123</v>
      </c>
      <c r="J102" s="9"/>
      <c r="K102" s="9"/>
      <c r="L102" s="9"/>
      <c r="M102" s="9"/>
      <c r="N102" s="11">
        <f t="shared" si="15"/>
        <v>43</v>
      </c>
      <c r="O102" s="12">
        <f t="shared" si="16"/>
        <v>13</v>
      </c>
      <c r="P102" s="13">
        <f t="shared" si="17"/>
        <v>30</v>
      </c>
    </row>
    <row r="103" spans="1:16" ht="15">
      <c r="A103" s="6">
        <v>5</v>
      </c>
      <c r="B103" s="5"/>
      <c r="C103" s="8"/>
      <c r="D103" s="7"/>
      <c r="E103" s="9"/>
      <c r="F103" s="10"/>
      <c r="G103" s="10"/>
      <c r="H103" s="9"/>
      <c r="I103" s="9"/>
      <c r="J103" s="9"/>
      <c r="K103" s="9"/>
      <c r="L103" s="9"/>
      <c r="M103" s="9"/>
      <c r="N103" s="11">
        <f t="shared" si="15"/>
        <v>0</v>
      </c>
      <c r="O103" s="12">
        <f t="shared" si="16"/>
        <v>0</v>
      </c>
      <c r="P103" s="13">
        <f t="shared" si="17"/>
        <v>0</v>
      </c>
    </row>
    <row r="104" spans="1:16" ht="15">
      <c r="A104" s="6">
        <v>6</v>
      </c>
      <c r="B104" s="5"/>
      <c r="C104" s="8"/>
      <c r="D104" s="7"/>
      <c r="E104" s="9"/>
      <c r="F104" s="10"/>
      <c r="G104" s="10"/>
      <c r="H104" s="10"/>
      <c r="I104" s="9"/>
      <c r="J104" s="9"/>
      <c r="K104" s="9"/>
      <c r="L104" s="9"/>
      <c r="M104" s="9"/>
      <c r="N104" s="11">
        <f t="shared" si="15"/>
        <v>0</v>
      </c>
      <c r="O104" s="12">
        <f t="shared" si="16"/>
        <v>0</v>
      </c>
      <c r="P104" s="13">
        <f t="shared" si="17"/>
        <v>0</v>
      </c>
    </row>
    <row r="105" spans="1:16" ht="15">
      <c r="A105" s="6">
        <v>7</v>
      </c>
      <c r="B105" s="5"/>
      <c r="C105" s="8"/>
      <c r="D105" s="7"/>
      <c r="E105" s="9"/>
      <c r="F105" s="10"/>
      <c r="G105" s="10"/>
      <c r="H105" s="10"/>
      <c r="I105" s="9"/>
      <c r="J105" s="9"/>
      <c r="K105" s="9"/>
      <c r="L105" s="9"/>
      <c r="M105" s="9"/>
      <c r="N105" s="11">
        <f t="shared" si="15"/>
        <v>0</v>
      </c>
      <c r="O105" s="12">
        <f t="shared" si="16"/>
        <v>0</v>
      </c>
      <c r="P105" s="13">
        <f t="shared" si="17"/>
        <v>0</v>
      </c>
    </row>
    <row r="106" spans="1:16" ht="15">
      <c r="A106" s="6">
        <v>8</v>
      </c>
      <c r="B106" s="5"/>
      <c r="C106" s="8"/>
      <c r="D106" s="7"/>
      <c r="E106" s="9"/>
      <c r="F106" s="10"/>
      <c r="G106" s="10"/>
      <c r="H106" s="10"/>
      <c r="I106" s="9"/>
      <c r="J106" s="9"/>
      <c r="K106" s="9"/>
      <c r="L106" s="9"/>
      <c r="M106" s="9"/>
      <c r="N106" s="11">
        <f t="shared" si="15"/>
        <v>0</v>
      </c>
      <c r="O106" s="12">
        <f t="shared" si="16"/>
        <v>0</v>
      </c>
      <c r="P106" s="13">
        <f t="shared" si="17"/>
        <v>0</v>
      </c>
    </row>
    <row r="107" spans="1:16" ht="15">
      <c r="A107" s="6">
        <v>9</v>
      </c>
      <c r="B107" s="5"/>
      <c r="C107" s="8"/>
      <c r="D107" s="7"/>
      <c r="E107" s="9"/>
      <c r="F107" s="10"/>
      <c r="G107" s="10"/>
      <c r="H107" s="10"/>
      <c r="I107" s="9"/>
      <c r="J107" s="9"/>
      <c r="K107" s="9"/>
      <c r="L107" s="9"/>
      <c r="M107" s="9"/>
      <c r="N107" s="11">
        <f t="shared" si="15"/>
        <v>0</v>
      </c>
      <c r="O107" s="12">
        <f t="shared" si="16"/>
        <v>0</v>
      </c>
      <c r="P107" s="13">
        <f t="shared" si="17"/>
        <v>0</v>
      </c>
    </row>
    <row r="108" spans="1:16" ht="15">
      <c r="A108" s="6">
        <v>10</v>
      </c>
      <c r="B108" s="5"/>
      <c r="C108" s="8"/>
      <c r="D108" s="7"/>
      <c r="E108" s="9"/>
      <c r="F108" s="10"/>
      <c r="G108" s="10"/>
      <c r="H108" s="10"/>
      <c r="I108" s="9"/>
      <c r="J108" s="9"/>
      <c r="K108" s="9"/>
      <c r="L108" s="9"/>
      <c r="M108" s="9"/>
      <c r="N108" s="11">
        <f t="shared" si="15"/>
        <v>0</v>
      </c>
      <c r="O108" s="12">
        <f t="shared" si="16"/>
        <v>0</v>
      </c>
      <c r="P108" s="13">
        <f t="shared" si="17"/>
        <v>0</v>
      </c>
    </row>
  </sheetData>
  <sheetProtection/>
  <mergeCells count="51">
    <mergeCell ref="A96:P96"/>
    <mergeCell ref="A97:A98"/>
    <mergeCell ref="B97:B98"/>
    <mergeCell ref="C97:C98"/>
    <mergeCell ref="D97:D98"/>
    <mergeCell ref="E97:M97"/>
    <mergeCell ref="N97:N98"/>
    <mergeCell ref="P97:P98"/>
    <mergeCell ref="E42:M42"/>
    <mergeCell ref="E27:M27"/>
    <mergeCell ref="P42:P43"/>
    <mergeCell ref="A67:P67"/>
    <mergeCell ref="A68:A69"/>
    <mergeCell ref="B68:B69"/>
    <mergeCell ref="C68:C69"/>
    <mergeCell ref="D68:D69"/>
    <mergeCell ref="N68:N69"/>
    <mergeCell ref="P68:P69"/>
    <mergeCell ref="E68:M68"/>
    <mergeCell ref="D1:P1"/>
    <mergeCell ref="A1:C1"/>
    <mergeCell ref="A41:P41"/>
    <mergeCell ref="A42:A43"/>
    <mergeCell ref="B42:B43"/>
    <mergeCell ref="C42:C43"/>
    <mergeCell ref="D42:D43"/>
    <mergeCell ref="N42:N43"/>
    <mergeCell ref="A2:P2"/>
    <mergeCell ref="A82:P82"/>
    <mergeCell ref="A83:A84"/>
    <mergeCell ref="B83:B84"/>
    <mergeCell ref="C83:C84"/>
    <mergeCell ref="D83:D84"/>
    <mergeCell ref="E83:M83"/>
    <mergeCell ref="N83:N84"/>
    <mergeCell ref="P83:P84"/>
    <mergeCell ref="A26:P26"/>
    <mergeCell ref="A27:A28"/>
    <mergeCell ref="B27:B28"/>
    <mergeCell ref="C27:C28"/>
    <mergeCell ref="D27:D28"/>
    <mergeCell ref="N27:N28"/>
    <mergeCell ref="P27:P28"/>
    <mergeCell ref="A3:P3"/>
    <mergeCell ref="A4:A5"/>
    <mergeCell ref="B4:B5"/>
    <mergeCell ref="C4:C5"/>
    <mergeCell ref="D4:D5"/>
    <mergeCell ref="N4:N5"/>
    <mergeCell ref="P4:P5"/>
    <mergeCell ref="E4:M4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8.140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70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</v>
      </c>
      <c r="C5" s="21" t="s">
        <v>58</v>
      </c>
      <c r="D5" s="43" t="s">
        <v>72</v>
      </c>
      <c r="E5" s="20" t="s">
        <v>25</v>
      </c>
      <c r="F5" s="21" t="s">
        <v>38</v>
      </c>
      <c r="G5" s="49">
        <f aca="true" t="shared" si="0" ref="G5:G30">SUM(L5,Q5,V5)+W5</f>
        <v>679.38</v>
      </c>
      <c r="H5" s="34">
        <v>52.69</v>
      </c>
      <c r="I5" s="35">
        <v>62.09</v>
      </c>
      <c r="J5" s="35">
        <v>56.62</v>
      </c>
      <c r="K5" s="35">
        <v>53.98</v>
      </c>
      <c r="L5" s="50">
        <f aca="true" t="shared" si="1" ref="L5:L30">SUM(H5:K5)</f>
        <v>225.38</v>
      </c>
      <c r="M5" s="38">
        <v>50.21</v>
      </c>
      <c r="N5" s="35">
        <v>63.62</v>
      </c>
      <c r="O5" s="35">
        <v>56.85</v>
      </c>
      <c r="P5" s="35">
        <v>55.6</v>
      </c>
      <c r="Q5" s="50">
        <f aca="true" t="shared" si="2" ref="Q5:Q30">SUM(M5:P5)</f>
        <v>226.28</v>
      </c>
      <c r="R5" s="34">
        <v>54.29</v>
      </c>
      <c r="S5" s="35">
        <v>61.94</v>
      </c>
      <c r="T5" s="35">
        <v>57.59</v>
      </c>
      <c r="U5" s="35">
        <v>53.9</v>
      </c>
      <c r="V5" s="50">
        <f aca="true" t="shared" si="3" ref="V5:V30">SUM(R5:U5)</f>
        <v>227.72</v>
      </c>
      <c r="W5" s="41"/>
    </row>
    <row r="6" spans="1:23" ht="15">
      <c r="A6" s="52">
        <v>2</v>
      </c>
      <c r="B6" s="20">
        <v>16</v>
      </c>
      <c r="C6" s="21" t="s">
        <v>74</v>
      </c>
      <c r="D6" s="43" t="s">
        <v>48</v>
      </c>
      <c r="E6" s="20" t="s">
        <v>25</v>
      </c>
      <c r="F6" s="21" t="s">
        <v>38</v>
      </c>
      <c r="G6" s="49">
        <f t="shared" si="0"/>
        <v>688.12</v>
      </c>
      <c r="H6" s="34">
        <v>50.99</v>
      </c>
      <c r="I6" s="35">
        <v>64.01</v>
      </c>
      <c r="J6" s="35">
        <v>56.31</v>
      </c>
      <c r="K6" s="35">
        <v>54.44</v>
      </c>
      <c r="L6" s="50">
        <f t="shared" si="1"/>
        <v>225.75</v>
      </c>
      <c r="M6" s="38">
        <v>53.02</v>
      </c>
      <c r="N6" s="35">
        <v>62.54</v>
      </c>
      <c r="O6" s="35">
        <v>60.07</v>
      </c>
      <c r="P6" s="35">
        <v>56.93</v>
      </c>
      <c r="Q6" s="50">
        <f t="shared" si="2"/>
        <v>232.56</v>
      </c>
      <c r="R6" s="34">
        <v>51.82</v>
      </c>
      <c r="S6" s="35">
        <v>65.69</v>
      </c>
      <c r="T6" s="35">
        <v>57.01</v>
      </c>
      <c r="U6" s="35">
        <v>55.29</v>
      </c>
      <c r="V6" s="50">
        <f t="shared" si="3"/>
        <v>229.80999999999997</v>
      </c>
      <c r="W6" s="41"/>
    </row>
    <row r="7" spans="1:23" ht="15">
      <c r="A7" s="52">
        <v>3</v>
      </c>
      <c r="B7" s="20">
        <v>11</v>
      </c>
      <c r="C7" s="21" t="s">
        <v>50</v>
      </c>
      <c r="D7" s="43" t="s">
        <v>37</v>
      </c>
      <c r="E7" s="20" t="s">
        <v>25</v>
      </c>
      <c r="F7" s="21" t="s">
        <v>38</v>
      </c>
      <c r="G7" s="49">
        <f t="shared" si="0"/>
        <v>697.75</v>
      </c>
      <c r="H7" s="34">
        <v>52.35</v>
      </c>
      <c r="I7" s="35">
        <v>64.75</v>
      </c>
      <c r="J7" s="35">
        <v>60.28</v>
      </c>
      <c r="K7" s="35">
        <v>55.03</v>
      </c>
      <c r="L7" s="50">
        <f t="shared" si="1"/>
        <v>232.41</v>
      </c>
      <c r="M7" s="38">
        <v>53.26</v>
      </c>
      <c r="N7" s="35">
        <v>66.97</v>
      </c>
      <c r="O7" s="35">
        <v>56.9</v>
      </c>
      <c r="P7" s="35">
        <v>57.03</v>
      </c>
      <c r="Q7" s="50">
        <f t="shared" si="2"/>
        <v>234.16</v>
      </c>
      <c r="R7" s="34">
        <v>51.28</v>
      </c>
      <c r="S7" s="35">
        <v>64.91</v>
      </c>
      <c r="T7" s="35">
        <v>56.55</v>
      </c>
      <c r="U7" s="35">
        <v>58.44</v>
      </c>
      <c r="V7" s="50">
        <f t="shared" si="3"/>
        <v>231.18</v>
      </c>
      <c r="W7" s="41"/>
    </row>
    <row r="8" spans="1:23" ht="15">
      <c r="A8" s="52">
        <v>4</v>
      </c>
      <c r="B8" s="20">
        <v>14</v>
      </c>
      <c r="C8" s="21" t="s">
        <v>51</v>
      </c>
      <c r="D8" s="43" t="s">
        <v>53</v>
      </c>
      <c r="E8" s="20" t="s">
        <v>25</v>
      </c>
      <c r="F8" s="21" t="s">
        <v>38</v>
      </c>
      <c r="G8" s="49">
        <f t="shared" si="0"/>
        <v>699.4</v>
      </c>
      <c r="H8" s="34">
        <v>53.07</v>
      </c>
      <c r="I8" s="35">
        <v>65.1</v>
      </c>
      <c r="J8" s="35">
        <v>60.55</v>
      </c>
      <c r="K8" s="35">
        <v>57.47</v>
      </c>
      <c r="L8" s="50">
        <f t="shared" si="1"/>
        <v>236.18999999999997</v>
      </c>
      <c r="M8" s="38">
        <v>53.87</v>
      </c>
      <c r="N8" s="35">
        <v>63.71</v>
      </c>
      <c r="O8" s="35">
        <v>58.75</v>
      </c>
      <c r="P8" s="35">
        <v>56.66</v>
      </c>
      <c r="Q8" s="50">
        <f t="shared" si="2"/>
        <v>232.98999999999998</v>
      </c>
      <c r="R8" s="34">
        <v>52.24</v>
      </c>
      <c r="S8" s="35">
        <v>63.37</v>
      </c>
      <c r="T8" s="35">
        <v>58.7</v>
      </c>
      <c r="U8" s="35">
        <v>55.91</v>
      </c>
      <c r="V8" s="50">
        <f t="shared" si="3"/>
        <v>230.22</v>
      </c>
      <c r="W8" s="41"/>
    </row>
    <row r="9" spans="1:23" ht="15">
      <c r="A9" s="52">
        <v>5</v>
      </c>
      <c r="B9" s="20">
        <v>3</v>
      </c>
      <c r="C9" s="21" t="s">
        <v>40</v>
      </c>
      <c r="D9" s="43" t="s">
        <v>41</v>
      </c>
      <c r="E9" s="20" t="s">
        <v>26</v>
      </c>
      <c r="F9" s="21" t="s">
        <v>38</v>
      </c>
      <c r="G9" s="49">
        <f t="shared" si="0"/>
        <v>702.45</v>
      </c>
      <c r="H9" s="45">
        <v>54.78</v>
      </c>
      <c r="I9" s="46">
        <v>66.41</v>
      </c>
      <c r="J9" s="46">
        <v>59.82</v>
      </c>
      <c r="K9" s="46">
        <v>56.17</v>
      </c>
      <c r="L9" s="50">
        <f t="shared" si="1"/>
        <v>237.18</v>
      </c>
      <c r="M9" s="47">
        <v>57.25</v>
      </c>
      <c r="N9" s="46">
        <v>65.1</v>
      </c>
      <c r="O9" s="46">
        <v>58.67</v>
      </c>
      <c r="P9" s="46">
        <v>55.28</v>
      </c>
      <c r="Q9" s="50">
        <f t="shared" si="2"/>
        <v>236.29999999999998</v>
      </c>
      <c r="R9" s="34">
        <v>52.7</v>
      </c>
      <c r="S9" s="35">
        <v>64.1</v>
      </c>
      <c r="T9" s="35">
        <v>57.46</v>
      </c>
      <c r="U9" s="35">
        <v>54.71</v>
      </c>
      <c r="V9" s="50">
        <f t="shared" si="3"/>
        <v>228.97</v>
      </c>
      <c r="W9" s="41"/>
    </row>
    <row r="10" spans="1:23" ht="15">
      <c r="A10" s="52">
        <v>6</v>
      </c>
      <c r="B10" s="20">
        <v>23</v>
      </c>
      <c r="C10" s="21" t="s">
        <v>78</v>
      </c>
      <c r="D10" s="43" t="s">
        <v>37</v>
      </c>
      <c r="E10" s="20" t="s">
        <v>25</v>
      </c>
      <c r="F10" s="21" t="s">
        <v>57</v>
      </c>
      <c r="G10" s="49">
        <f t="shared" si="0"/>
        <v>730.6</v>
      </c>
      <c r="H10" s="34">
        <v>55.42</v>
      </c>
      <c r="I10" s="35">
        <v>70.27</v>
      </c>
      <c r="J10" s="35">
        <v>61.68</v>
      </c>
      <c r="K10" s="35">
        <v>58.9</v>
      </c>
      <c r="L10" s="50">
        <f t="shared" si="1"/>
        <v>246.27</v>
      </c>
      <c r="M10" s="38">
        <v>56.12</v>
      </c>
      <c r="N10" s="35">
        <v>65.99</v>
      </c>
      <c r="O10" s="35">
        <v>63.27</v>
      </c>
      <c r="P10" s="35">
        <v>58.74</v>
      </c>
      <c r="Q10" s="50">
        <f t="shared" si="2"/>
        <v>244.12</v>
      </c>
      <c r="R10" s="38">
        <v>53.33</v>
      </c>
      <c r="S10" s="35">
        <v>67.81</v>
      </c>
      <c r="T10" s="35">
        <v>60.83</v>
      </c>
      <c r="U10" s="35">
        <v>58.24</v>
      </c>
      <c r="V10" s="50">
        <f t="shared" si="3"/>
        <v>240.21</v>
      </c>
      <c r="W10" s="41"/>
    </row>
    <row r="11" spans="1:23" ht="15">
      <c r="A11" s="52">
        <v>7</v>
      </c>
      <c r="B11" s="20">
        <v>18</v>
      </c>
      <c r="C11" s="21" t="s">
        <v>52</v>
      </c>
      <c r="D11" s="43" t="s">
        <v>61</v>
      </c>
      <c r="E11" s="20" t="s">
        <v>25</v>
      </c>
      <c r="F11" s="21" t="s">
        <v>38</v>
      </c>
      <c r="G11" s="49">
        <f t="shared" si="0"/>
        <v>732.14</v>
      </c>
      <c r="H11" s="34">
        <v>57.98</v>
      </c>
      <c r="I11" s="35">
        <v>65.34</v>
      </c>
      <c r="J11" s="35">
        <v>61.61</v>
      </c>
      <c r="K11" s="35">
        <v>62.75</v>
      </c>
      <c r="L11" s="50">
        <f t="shared" si="1"/>
        <v>247.68</v>
      </c>
      <c r="M11" s="38">
        <v>55.95</v>
      </c>
      <c r="N11" s="35">
        <v>67.84</v>
      </c>
      <c r="O11" s="35">
        <v>60.54</v>
      </c>
      <c r="P11" s="35">
        <v>61.02</v>
      </c>
      <c r="Q11" s="50">
        <f t="shared" si="2"/>
        <v>245.35000000000002</v>
      </c>
      <c r="R11" s="34">
        <v>56.23</v>
      </c>
      <c r="S11" s="35">
        <v>64.3</v>
      </c>
      <c r="T11" s="35">
        <v>60.51</v>
      </c>
      <c r="U11" s="35">
        <v>58.07</v>
      </c>
      <c r="V11" s="50">
        <f t="shared" si="3"/>
        <v>239.10999999999999</v>
      </c>
      <c r="W11" s="41"/>
    </row>
    <row r="12" spans="1:23" ht="15">
      <c r="A12" s="52">
        <v>8</v>
      </c>
      <c r="B12" s="20">
        <v>1</v>
      </c>
      <c r="C12" s="21" t="s">
        <v>45</v>
      </c>
      <c r="D12" s="43" t="s">
        <v>41</v>
      </c>
      <c r="E12" s="20" t="s">
        <v>26</v>
      </c>
      <c r="F12" s="21" t="s">
        <v>38</v>
      </c>
      <c r="G12" s="49">
        <f t="shared" si="0"/>
        <v>736.4699999999999</v>
      </c>
      <c r="H12" s="34">
        <v>59.28</v>
      </c>
      <c r="I12" s="35">
        <v>69.48</v>
      </c>
      <c r="J12" s="35">
        <v>62.12</v>
      </c>
      <c r="K12" s="35">
        <v>59.51</v>
      </c>
      <c r="L12" s="50">
        <f t="shared" si="1"/>
        <v>250.39</v>
      </c>
      <c r="M12" s="38">
        <v>57.55</v>
      </c>
      <c r="N12" s="35">
        <v>67.75</v>
      </c>
      <c r="O12" s="35">
        <v>60.71</v>
      </c>
      <c r="P12" s="35">
        <v>58.4</v>
      </c>
      <c r="Q12" s="50">
        <f t="shared" si="2"/>
        <v>244.41</v>
      </c>
      <c r="R12" s="34">
        <v>56.28</v>
      </c>
      <c r="S12" s="35">
        <v>66.84</v>
      </c>
      <c r="T12" s="35">
        <v>60.08</v>
      </c>
      <c r="U12" s="35">
        <v>58.47</v>
      </c>
      <c r="V12" s="50">
        <f t="shared" si="3"/>
        <v>241.67</v>
      </c>
      <c r="W12" s="41"/>
    </row>
    <row r="13" spans="1:23" ht="15">
      <c r="A13" s="52">
        <v>9</v>
      </c>
      <c r="B13" s="20">
        <v>28</v>
      </c>
      <c r="C13" s="21" t="s">
        <v>60</v>
      </c>
      <c r="D13" s="43" t="s">
        <v>48</v>
      </c>
      <c r="E13" s="20" t="s">
        <v>25</v>
      </c>
      <c r="F13" s="21" t="s">
        <v>38</v>
      </c>
      <c r="G13" s="49">
        <f t="shared" si="0"/>
        <v>743.1000000000001</v>
      </c>
      <c r="H13" s="34">
        <v>57.73</v>
      </c>
      <c r="I13" s="35">
        <v>69.12</v>
      </c>
      <c r="J13" s="35">
        <v>63.45</v>
      </c>
      <c r="K13" s="35">
        <v>60.61</v>
      </c>
      <c r="L13" s="50">
        <f t="shared" si="1"/>
        <v>250.91000000000003</v>
      </c>
      <c r="M13" s="38">
        <v>57.12</v>
      </c>
      <c r="N13" s="35">
        <v>69.21</v>
      </c>
      <c r="O13" s="35">
        <v>59.02</v>
      </c>
      <c r="P13" s="35">
        <v>59.19</v>
      </c>
      <c r="Q13" s="50">
        <f t="shared" si="2"/>
        <v>244.54</v>
      </c>
      <c r="R13" s="34">
        <v>55.76</v>
      </c>
      <c r="S13" s="35">
        <v>67.83</v>
      </c>
      <c r="T13" s="35">
        <v>63.45</v>
      </c>
      <c r="U13" s="35">
        <v>60.61</v>
      </c>
      <c r="V13" s="50">
        <f t="shared" si="3"/>
        <v>247.65000000000003</v>
      </c>
      <c r="W13" s="41"/>
    </row>
    <row r="14" spans="1:23" ht="15">
      <c r="A14" s="52">
        <v>10</v>
      </c>
      <c r="B14" s="20">
        <v>25</v>
      </c>
      <c r="C14" s="21" t="s">
        <v>79</v>
      </c>
      <c r="D14" s="43" t="s">
        <v>53</v>
      </c>
      <c r="E14" s="20" t="s">
        <v>34</v>
      </c>
      <c r="F14" s="21" t="s">
        <v>80</v>
      </c>
      <c r="G14" s="49">
        <f t="shared" si="0"/>
        <v>758.95</v>
      </c>
      <c r="H14" s="34">
        <v>62.64</v>
      </c>
      <c r="I14" s="35">
        <v>70.47</v>
      </c>
      <c r="J14" s="35">
        <v>67.31</v>
      </c>
      <c r="K14" s="35">
        <v>61.79</v>
      </c>
      <c r="L14" s="50">
        <f t="shared" si="1"/>
        <v>262.21000000000004</v>
      </c>
      <c r="M14" s="38">
        <v>58.84</v>
      </c>
      <c r="N14" s="35">
        <v>68.25</v>
      </c>
      <c r="O14" s="35">
        <v>63.39</v>
      </c>
      <c r="P14" s="35">
        <v>60.24</v>
      </c>
      <c r="Q14" s="50">
        <f t="shared" si="2"/>
        <v>250.72000000000003</v>
      </c>
      <c r="R14" s="34">
        <v>56.64</v>
      </c>
      <c r="S14" s="35">
        <v>67.46</v>
      </c>
      <c r="T14" s="35">
        <v>62.51</v>
      </c>
      <c r="U14" s="35">
        <v>59.41</v>
      </c>
      <c r="V14" s="50">
        <f t="shared" si="3"/>
        <v>246.01999999999998</v>
      </c>
      <c r="W14" s="41"/>
    </row>
    <row r="15" spans="1:23" ht="15">
      <c r="A15" s="52">
        <v>11</v>
      </c>
      <c r="B15" s="20">
        <v>9</v>
      </c>
      <c r="C15" s="21" t="s">
        <v>43</v>
      </c>
      <c r="D15" s="43" t="s">
        <v>44</v>
      </c>
      <c r="E15" s="20" t="s">
        <v>34</v>
      </c>
      <c r="F15" s="21" t="s">
        <v>47</v>
      </c>
      <c r="G15" s="49">
        <f t="shared" si="0"/>
        <v>761.38</v>
      </c>
      <c r="H15" s="34">
        <v>58.02</v>
      </c>
      <c r="I15" s="35">
        <v>70.44</v>
      </c>
      <c r="J15" s="35">
        <v>67.84</v>
      </c>
      <c r="K15" s="35">
        <v>63.51</v>
      </c>
      <c r="L15" s="50">
        <f t="shared" si="1"/>
        <v>259.81</v>
      </c>
      <c r="M15" s="38">
        <v>58.14</v>
      </c>
      <c r="N15" s="35">
        <v>67.52</v>
      </c>
      <c r="O15" s="35">
        <v>63.36</v>
      </c>
      <c r="P15" s="35">
        <v>60.92</v>
      </c>
      <c r="Q15" s="50">
        <f t="shared" si="2"/>
        <v>249.94</v>
      </c>
      <c r="R15" s="34">
        <v>57.12</v>
      </c>
      <c r="S15" s="35">
        <v>69.27</v>
      </c>
      <c r="T15" s="35">
        <v>63.45</v>
      </c>
      <c r="U15" s="35">
        <v>61.79</v>
      </c>
      <c r="V15" s="50">
        <f t="shared" si="3"/>
        <v>251.62999999999997</v>
      </c>
      <c r="W15" s="41"/>
    </row>
    <row r="16" spans="1:23" ht="15">
      <c r="A16" s="52">
        <v>12</v>
      </c>
      <c r="B16" s="20">
        <v>8</v>
      </c>
      <c r="C16" s="21" t="s">
        <v>36</v>
      </c>
      <c r="D16" s="43" t="s">
        <v>37</v>
      </c>
      <c r="E16" s="20" t="s">
        <v>26</v>
      </c>
      <c r="F16" s="21" t="s">
        <v>38</v>
      </c>
      <c r="G16" s="49">
        <f t="shared" si="0"/>
        <v>765.1600000000001</v>
      </c>
      <c r="H16" s="34">
        <v>59.7</v>
      </c>
      <c r="I16" s="35">
        <v>68.66</v>
      </c>
      <c r="J16" s="35">
        <v>68.32</v>
      </c>
      <c r="K16" s="35">
        <v>62.86</v>
      </c>
      <c r="L16" s="50">
        <f t="shared" si="1"/>
        <v>259.54</v>
      </c>
      <c r="M16" s="38">
        <v>57.53</v>
      </c>
      <c r="N16" s="35">
        <v>68.43</v>
      </c>
      <c r="O16" s="35">
        <v>63.48</v>
      </c>
      <c r="P16" s="35">
        <v>63.49</v>
      </c>
      <c r="Q16" s="50">
        <f t="shared" si="2"/>
        <v>252.93</v>
      </c>
      <c r="R16" s="34">
        <v>57.54</v>
      </c>
      <c r="S16" s="35">
        <v>69.25</v>
      </c>
      <c r="T16" s="35">
        <v>65.47</v>
      </c>
      <c r="U16" s="35">
        <v>60.43</v>
      </c>
      <c r="V16" s="50">
        <f t="shared" si="3"/>
        <v>252.69</v>
      </c>
      <c r="W16" s="41"/>
    </row>
    <row r="17" spans="1:23" ht="15">
      <c r="A17" s="52">
        <v>13</v>
      </c>
      <c r="B17" s="20">
        <v>15</v>
      </c>
      <c r="C17" s="21" t="s">
        <v>65</v>
      </c>
      <c r="D17" s="43" t="s">
        <v>66</v>
      </c>
      <c r="E17" s="20" t="s">
        <v>34</v>
      </c>
      <c r="F17" s="21" t="s">
        <v>47</v>
      </c>
      <c r="G17" s="49">
        <f t="shared" si="0"/>
        <v>769.8499999999999</v>
      </c>
      <c r="H17" s="34">
        <v>59.54</v>
      </c>
      <c r="I17" s="35">
        <v>71.88</v>
      </c>
      <c r="J17" s="35">
        <v>66.47</v>
      </c>
      <c r="K17" s="35">
        <v>63.88</v>
      </c>
      <c r="L17" s="50">
        <f t="shared" si="1"/>
        <v>261.77</v>
      </c>
      <c r="M17" s="38">
        <v>58.08</v>
      </c>
      <c r="N17" s="35">
        <v>72.6</v>
      </c>
      <c r="O17" s="35">
        <v>63.51</v>
      </c>
      <c r="P17" s="35">
        <v>61.14</v>
      </c>
      <c r="Q17" s="50">
        <f t="shared" si="2"/>
        <v>255.32999999999998</v>
      </c>
      <c r="R17" s="34">
        <v>58.67</v>
      </c>
      <c r="S17" s="35">
        <v>70.62</v>
      </c>
      <c r="T17" s="35">
        <v>61.93</v>
      </c>
      <c r="U17" s="35">
        <v>61.53</v>
      </c>
      <c r="V17" s="50">
        <f t="shared" si="3"/>
        <v>252.75000000000003</v>
      </c>
      <c r="W17" s="41"/>
    </row>
    <row r="18" spans="1:23" ht="15">
      <c r="A18" s="52">
        <v>14</v>
      </c>
      <c r="B18" s="20">
        <v>17</v>
      </c>
      <c r="C18" s="21" t="s">
        <v>75</v>
      </c>
      <c r="D18" s="43" t="s">
        <v>62</v>
      </c>
      <c r="E18" s="20" t="s">
        <v>26</v>
      </c>
      <c r="F18" s="21" t="s">
        <v>38</v>
      </c>
      <c r="G18" s="49">
        <f t="shared" si="0"/>
        <v>773.72</v>
      </c>
      <c r="H18" s="34">
        <v>60.74</v>
      </c>
      <c r="I18" s="35">
        <v>69.91</v>
      </c>
      <c r="J18" s="35">
        <v>64.56</v>
      </c>
      <c r="K18" s="35">
        <v>63.93</v>
      </c>
      <c r="L18" s="50">
        <f t="shared" si="1"/>
        <v>259.14</v>
      </c>
      <c r="M18" s="38">
        <v>61.18</v>
      </c>
      <c r="N18" s="35">
        <v>70</v>
      </c>
      <c r="O18" s="35">
        <v>63.33</v>
      </c>
      <c r="P18" s="35">
        <v>64.59</v>
      </c>
      <c r="Q18" s="50">
        <f t="shared" si="2"/>
        <v>259.1</v>
      </c>
      <c r="R18" s="34">
        <v>58.8</v>
      </c>
      <c r="S18" s="35">
        <v>70.4</v>
      </c>
      <c r="T18" s="35">
        <v>63.64</v>
      </c>
      <c r="U18" s="35">
        <v>62.64</v>
      </c>
      <c r="V18" s="50">
        <f t="shared" si="3"/>
        <v>255.47999999999996</v>
      </c>
      <c r="W18" s="41"/>
    </row>
    <row r="19" spans="1:23" ht="15">
      <c r="A19" s="52">
        <v>15</v>
      </c>
      <c r="B19" s="20">
        <v>27</v>
      </c>
      <c r="C19" s="21" t="s">
        <v>83</v>
      </c>
      <c r="D19" s="43" t="s">
        <v>48</v>
      </c>
      <c r="E19" s="20" t="s">
        <v>26</v>
      </c>
      <c r="F19" s="21" t="s">
        <v>38</v>
      </c>
      <c r="G19" s="49">
        <f t="shared" si="0"/>
        <v>774.19</v>
      </c>
      <c r="H19" s="34">
        <v>61.73</v>
      </c>
      <c r="I19" s="35">
        <v>70.84</v>
      </c>
      <c r="J19" s="35">
        <v>65.48</v>
      </c>
      <c r="K19" s="35">
        <v>62.88</v>
      </c>
      <c r="L19" s="50">
        <f t="shared" si="1"/>
        <v>260.93</v>
      </c>
      <c r="M19" s="37">
        <v>57.24</v>
      </c>
      <c r="N19" s="36">
        <v>69.91</v>
      </c>
      <c r="O19" s="36">
        <v>64</v>
      </c>
      <c r="P19" s="36">
        <v>61.53</v>
      </c>
      <c r="Q19" s="50">
        <f t="shared" si="2"/>
        <v>252.68</v>
      </c>
      <c r="R19" s="34">
        <v>58.51</v>
      </c>
      <c r="S19" s="35">
        <v>73.07</v>
      </c>
      <c r="T19" s="35">
        <v>66.9</v>
      </c>
      <c r="U19" s="35">
        <v>62.1</v>
      </c>
      <c r="V19" s="50">
        <f t="shared" si="3"/>
        <v>260.58</v>
      </c>
      <c r="W19" s="41"/>
    </row>
    <row r="20" spans="1:23" ht="15">
      <c r="A20" s="52">
        <v>16</v>
      </c>
      <c r="B20" s="20">
        <v>24</v>
      </c>
      <c r="C20" s="21" t="s">
        <v>49</v>
      </c>
      <c r="D20" s="44" t="s">
        <v>41</v>
      </c>
      <c r="E20" s="20" t="s">
        <v>26</v>
      </c>
      <c r="F20" s="21" t="s">
        <v>38</v>
      </c>
      <c r="G20" s="49">
        <f t="shared" si="0"/>
        <v>778.44</v>
      </c>
      <c r="H20" s="34">
        <v>62.58</v>
      </c>
      <c r="I20" s="35">
        <v>74.91</v>
      </c>
      <c r="J20" s="35">
        <v>65.23</v>
      </c>
      <c r="K20" s="35">
        <v>61.56</v>
      </c>
      <c r="L20" s="50">
        <f t="shared" si="1"/>
        <v>264.28000000000003</v>
      </c>
      <c r="M20" s="38">
        <v>64.83</v>
      </c>
      <c r="N20" s="35">
        <v>70.97</v>
      </c>
      <c r="O20" s="35">
        <v>64.05</v>
      </c>
      <c r="P20" s="35">
        <v>60.22</v>
      </c>
      <c r="Q20" s="50">
        <f t="shared" si="2"/>
        <v>260.07000000000005</v>
      </c>
      <c r="R20" s="34">
        <v>59.81</v>
      </c>
      <c r="S20" s="35">
        <v>72.39</v>
      </c>
      <c r="T20" s="35">
        <v>62.19</v>
      </c>
      <c r="U20" s="35">
        <v>59.7</v>
      </c>
      <c r="V20" s="50">
        <f t="shared" si="3"/>
        <v>254.08999999999997</v>
      </c>
      <c r="W20" s="41"/>
    </row>
    <row r="21" spans="1:23" ht="15">
      <c r="A21" s="52">
        <v>17</v>
      </c>
      <c r="B21" s="20">
        <v>21</v>
      </c>
      <c r="C21" s="21" t="s">
        <v>46</v>
      </c>
      <c r="D21" s="43" t="s">
        <v>41</v>
      </c>
      <c r="E21" s="20" t="s">
        <v>26</v>
      </c>
      <c r="F21" s="21" t="s">
        <v>38</v>
      </c>
      <c r="G21" s="49">
        <f t="shared" si="0"/>
        <v>799.01</v>
      </c>
      <c r="H21" s="34">
        <v>66.2</v>
      </c>
      <c r="I21" s="35">
        <v>80.03</v>
      </c>
      <c r="J21" s="35">
        <v>65.57</v>
      </c>
      <c r="K21" s="35">
        <v>62.55</v>
      </c>
      <c r="L21" s="50">
        <f t="shared" si="1"/>
        <v>274.35</v>
      </c>
      <c r="M21" s="38">
        <v>59.98</v>
      </c>
      <c r="N21" s="35">
        <v>71.51</v>
      </c>
      <c r="O21" s="35">
        <v>67.49</v>
      </c>
      <c r="P21" s="35">
        <v>61.5</v>
      </c>
      <c r="Q21" s="50">
        <f t="shared" si="2"/>
        <v>260.48</v>
      </c>
      <c r="R21" s="34">
        <v>64.38</v>
      </c>
      <c r="S21" s="35">
        <v>74.9</v>
      </c>
      <c r="T21" s="35">
        <v>62.29</v>
      </c>
      <c r="U21" s="35">
        <v>62.61</v>
      </c>
      <c r="V21" s="50">
        <f t="shared" si="3"/>
        <v>264.18</v>
      </c>
      <c r="W21" s="41"/>
    </row>
    <row r="22" spans="1:23" ht="15">
      <c r="A22" s="52">
        <v>18</v>
      </c>
      <c r="B22" s="20">
        <v>7</v>
      </c>
      <c r="C22" s="21" t="s">
        <v>39</v>
      </c>
      <c r="D22" s="43" t="s">
        <v>37</v>
      </c>
      <c r="E22" s="20" t="s">
        <v>26</v>
      </c>
      <c r="F22" s="21" t="s">
        <v>56</v>
      </c>
      <c r="G22" s="49">
        <f t="shared" si="0"/>
        <v>818.9999999999999</v>
      </c>
      <c r="H22" s="34">
        <v>61.92</v>
      </c>
      <c r="I22" s="35">
        <v>78.21</v>
      </c>
      <c r="J22" s="35">
        <v>66.64</v>
      </c>
      <c r="K22" s="35">
        <v>67.86</v>
      </c>
      <c r="L22" s="50">
        <f t="shared" si="1"/>
        <v>274.63</v>
      </c>
      <c r="M22" s="38">
        <v>65.13</v>
      </c>
      <c r="N22" s="35">
        <v>74.28</v>
      </c>
      <c r="O22" s="35">
        <v>64.86</v>
      </c>
      <c r="P22" s="35">
        <v>67.67</v>
      </c>
      <c r="Q22" s="50">
        <f t="shared" si="2"/>
        <v>271.94</v>
      </c>
      <c r="R22" s="34">
        <v>63.54</v>
      </c>
      <c r="S22" s="35">
        <v>78.85</v>
      </c>
      <c r="T22" s="35">
        <v>66.01</v>
      </c>
      <c r="U22" s="35">
        <v>64.03</v>
      </c>
      <c r="V22" s="50">
        <f t="shared" si="3"/>
        <v>272.42999999999995</v>
      </c>
      <c r="W22" s="41"/>
    </row>
    <row r="23" spans="1:23" ht="15">
      <c r="A23" s="52">
        <v>19</v>
      </c>
      <c r="B23" s="20">
        <v>2</v>
      </c>
      <c r="C23" s="21" t="s">
        <v>71</v>
      </c>
      <c r="D23" s="43" t="s">
        <v>48</v>
      </c>
      <c r="E23" s="20" t="s">
        <v>26</v>
      </c>
      <c r="F23" s="21" t="s">
        <v>38</v>
      </c>
      <c r="G23" s="49">
        <f t="shared" si="0"/>
        <v>826.4</v>
      </c>
      <c r="H23" s="34">
        <v>68.92</v>
      </c>
      <c r="I23" s="35">
        <v>75.26</v>
      </c>
      <c r="J23" s="35">
        <v>68.45</v>
      </c>
      <c r="K23" s="35">
        <v>64.18</v>
      </c>
      <c r="L23" s="50">
        <f t="shared" si="1"/>
        <v>276.81</v>
      </c>
      <c r="M23" s="38">
        <v>65.58</v>
      </c>
      <c r="N23" s="35">
        <v>73.97</v>
      </c>
      <c r="O23" s="35">
        <v>65.25</v>
      </c>
      <c r="P23" s="35">
        <v>67.16</v>
      </c>
      <c r="Q23" s="50">
        <f t="shared" si="2"/>
        <v>271.96000000000004</v>
      </c>
      <c r="R23" s="34">
        <v>64.53</v>
      </c>
      <c r="S23" s="35">
        <v>74.88</v>
      </c>
      <c r="T23" s="35">
        <v>72.41</v>
      </c>
      <c r="U23" s="35">
        <v>65.81</v>
      </c>
      <c r="V23" s="50">
        <f t="shared" si="3"/>
        <v>277.63</v>
      </c>
      <c r="W23" s="41"/>
    </row>
    <row r="24" spans="1:23" ht="15">
      <c r="A24" s="52">
        <v>20</v>
      </c>
      <c r="B24" s="20">
        <v>20</v>
      </c>
      <c r="C24" s="21" t="s">
        <v>59</v>
      </c>
      <c r="D24" s="43" t="s">
        <v>41</v>
      </c>
      <c r="E24" s="20" t="s">
        <v>26</v>
      </c>
      <c r="F24" s="21" t="s">
        <v>38</v>
      </c>
      <c r="G24" s="49">
        <f t="shared" si="0"/>
        <v>843.1299999999999</v>
      </c>
      <c r="H24" s="34">
        <v>62.74</v>
      </c>
      <c r="I24" s="35">
        <v>79.31</v>
      </c>
      <c r="J24" s="35">
        <v>70.47</v>
      </c>
      <c r="K24" s="35">
        <v>67.54</v>
      </c>
      <c r="L24" s="50">
        <f t="shared" si="1"/>
        <v>280.06</v>
      </c>
      <c r="M24" s="38">
        <v>60.83</v>
      </c>
      <c r="N24" s="35">
        <v>80.42</v>
      </c>
      <c r="O24" s="35">
        <v>70.69</v>
      </c>
      <c r="P24" s="35">
        <v>67.32</v>
      </c>
      <c r="Q24" s="50">
        <f t="shared" si="2"/>
        <v>279.26</v>
      </c>
      <c r="R24" s="34">
        <v>67.67</v>
      </c>
      <c r="S24" s="35">
        <v>76.53</v>
      </c>
      <c r="T24" s="35">
        <v>67.58</v>
      </c>
      <c r="U24" s="35">
        <v>72.03</v>
      </c>
      <c r="V24" s="50">
        <f t="shared" si="3"/>
        <v>283.80999999999995</v>
      </c>
      <c r="W24" s="42"/>
    </row>
    <row r="25" spans="1:23" ht="15">
      <c r="A25" s="52">
        <v>21</v>
      </c>
      <c r="B25" s="20">
        <v>26</v>
      </c>
      <c r="C25" s="21" t="s">
        <v>81</v>
      </c>
      <c r="D25" s="43" t="s">
        <v>53</v>
      </c>
      <c r="E25" s="20" t="s">
        <v>26</v>
      </c>
      <c r="F25" s="21" t="s">
        <v>82</v>
      </c>
      <c r="G25" s="49">
        <f t="shared" si="0"/>
        <v>861.37</v>
      </c>
      <c r="H25" s="34">
        <v>67.87</v>
      </c>
      <c r="I25" s="35">
        <v>77.59</v>
      </c>
      <c r="J25" s="35">
        <v>73.05</v>
      </c>
      <c r="K25" s="35">
        <v>70.68</v>
      </c>
      <c r="L25" s="50">
        <f t="shared" si="1"/>
        <v>289.19</v>
      </c>
      <c r="M25" s="38">
        <v>64.09</v>
      </c>
      <c r="N25" s="35">
        <v>78.48</v>
      </c>
      <c r="O25" s="35">
        <v>71.29</v>
      </c>
      <c r="P25" s="35">
        <v>70.07</v>
      </c>
      <c r="Q25" s="50">
        <f t="shared" si="2"/>
        <v>283.93</v>
      </c>
      <c r="R25" s="34">
        <v>67.17</v>
      </c>
      <c r="S25" s="35">
        <v>76.97</v>
      </c>
      <c r="T25" s="35">
        <v>72.04</v>
      </c>
      <c r="U25" s="35">
        <v>72.07</v>
      </c>
      <c r="V25" s="50">
        <f t="shared" si="3"/>
        <v>288.25</v>
      </c>
      <c r="W25" s="41"/>
    </row>
    <row r="26" spans="1:23" ht="15">
      <c r="A26" s="52">
        <v>22</v>
      </c>
      <c r="B26" s="20">
        <v>22</v>
      </c>
      <c r="C26" s="21" t="s">
        <v>76</v>
      </c>
      <c r="D26" s="43" t="s">
        <v>41</v>
      </c>
      <c r="E26" s="20" t="s">
        <v>26</v>
      </c>
      <c r="F26" s="21" t="s">
        <v>77</v>
      </c>
      <c r="G26" s="49">
        <f t="shared" si="0"/>
        <v>882.0700000000002</v>
      </c>
      <c r="H26" s="34">
        <v>68.98</v>
      </c>
      <c r="I26" s="35">
        <v>88.55</v>
      </c>
      <c r="J26" s="35">
        <v>74.86</v>
      </c>
      <c r="K26" s="35">
        <v>72.67</v>
      </c>
      <c r="L26" s="50">
        <f t="shared" si="1"/>
        <v>305.06</v>
      </c>
      <c r="M26" s="38">
        <v>67.84</v>
      </c>
      <c r="N26" s="35">
        <v>81.39</v>
      </c>
      <c r="O26" s="35">
        <v>72.61</v>
      </c>
      <c r="P26" s="35">
        <v>67.24</v>
      </c>
      <c r="Q26" s="50">
        <f t="shared" si="2"/>
        <v>289.08000000000004</v>
      </c>
      <c r="R26" s="34">
        <v>65.95</v>
      </c>
      <c r="S26" s="35">
        <v>81.35</v>
      </c>
      <c r="T26" s="35">
        <v>72.35</v>
      </c>
      <c r="U26" s="35">
        <v>68.28</v>
      </c>
      <c r="V26" s="50">
        <f t="shared" si="3"/>
        <v>287.93</v>
      </c>
      <c r="W26" s="41"/>
    </row>
    <row r="27" spans="1:23" ht="15">
      <c r="A27" s="52">
        <v>23</v>
      </c>
      <c r="B27" s="20">
        <v>12</v>
      </c>
      <c r="C27" s="21" t="s">
        <v>54</v>
      </c>
      <c r="D27" s="43" t="s">
        <v>37</v>
      </c>
      <c r="E27" s="20" t="s">
        <v>35</v>
      </c>
      <c r="F27" s="21" t="s">
        <v>73</v>
      </c>
      <c r="G27" s="49">
        <f t="shared" si="0"/>
        <v>889.01</v>
      </c>
      <c r="H27" s="45">
        <v>71.05</v>
      </c>
      <c r="I27" s="46">
        <v>84.47</v>
      </c>
      <c r="J27" s="46">
        <v>78.98</v>
      </c>
      <c r="K27" s="46">
        <v>76.72</v>
      </c>
      <c r="L27" s="50">
        <f t="shared" si="1"/>
        <v>311.22</v>
      </c>
      <c r="M27" s="47">
        <v>73.45</v>
      </c>
      <c r="N27" s="46">
        <v>75.64</v>
      </c>
      <c r="O27" s="46">
        <v>74.29</v>
      </c>
      <c r="P27" s="46">
        <v>68.41</v>
      </c>
      <c r="Q27" s="50">
        <f t="shared" si="2"/>
        <v>291.78999999999996</v>
      </c>
      <c r="R27" s="34">
        <v>65.53</v>
      </c>
      <c r="S27" s="35">
        <v>79.23</v>
      </c>
      <c r="T27" s="35">
        <v>75.04</v>
      </c>
      <c r="U27" s="35">
        <v>66.2</v>
      </c>
      <c r="V27" s="50">
        <f t="shared" si="3"/>
        <v>286</v>
      </c>
      <c r="W27" s="41"/>
    </row>
    <row r="28" spans="1:23" ht="15">
      <c r="A28" s="52">
        <v>24</v>
      </c>
      <c r="B28" s="20">
        <v>5</v>
      </c>
      <c r="C28" s="21" t="s">
        <v>63</v>
      </c>
      <c r="D28" s="43" t="s">
        <v>62</v>
      </c>
      <c r="E28" s="20" t="s">
        <v>26</v>
      </c>
      <c r="F28" s="21" t="s">
        <v>38</v>
      </c>
      <c r="G28" s="49">
        <f t="shared" si="0"/>
        <v>892.3</v>
      </c>
      <c r="H28" s="34">
        <v>69.65</v>
      </c>
      <c r="I28" s="35">
        <v>80.91</v>
      </c>
      <c r="J28" s="35">
        <v>74.02</v>
      </c>
      <c r="K28" s="35">
        <v>71.4</v>
      </c>
      <c r="L28" s="50">
        <f t="shared" si="1"/>
        <v>295.98</v>
      </c>
      <c r="M28" s="38">
        <v>63.07</v>
      </c>
      <c r="N28" s="35">
        <v>80.94</v>
      </c>
      <c r="O28" s="35">
        <v>81.36</v>
      </c>
      <c r="P28" s="35">
        <v>76.19</v>
      </c>
      <c r="Q28" s="50">
        <f t="shared" si="2"/>
        <v>301.56</v>
      </c>
      <c r="R28" s="34">
        <v>70.24</v>
      </c>
      <c r="S28" s="35">
        <v>78.91</v>
      </c>
      <c r="T28" s="35">
        <v>77.47</v>
      </c>
      <c r="U28" s="35">
        <v>68.14</v>
      </c>
      <c r="V28" s="50">
        <f t="shared" si="3"/>
        <v>294.76</v>
      </c>
      <c r="W28" s="41"/>
    </row>
    <row r="29" spans="1:23" ht="15">
      <c r="A29" s="52">
        <v>25</v>
      </c>
      <c r="B29" s="20">
        <v>6</v>
      </c>
      <c r="C29" s="21" t="s">
        <v>64</v>
      </c>
      <c r="D29" s="43" t="s">
        <v>62</v>
      </c>
      <c r="E29" s="20" t="s">
        <v>35</v>
      </c>
      <c r="F29" s="21" t="s">
        <v>38</v>
      </c>
      <c r="G29" s="49">
        <f t="shared" si="0"/>
        <v>960.83</v>
      </c>
      <c r="H29" s="34">
        <v>74.65</v>
      </c>
      <c r="I29" s="35">
        <v>85.85</v>
      </c>
      <c r="J29" s="35">
        <v>86.14</v>
      </c>
      <c r="K29" s="35">
        <v>79.13</v>
      </c>
      <c r="L29" s="50">
        <f t="shared" si="1"/>
        <v>325.77</v>
      </c>
      <c r="M29" s="38">
        <v>70.23</v>
      </c>
      <c r="N29" s="35">
        <v>86.32</v>
      </c>
      <c r="O29" s="35">
        <v>79.65</v>
      </c>
      <c r="P29" s="35">
        <v>75.74</v>
      </c>
      <c r="Q29" s="50">
        <f t="shared" si="2"/>
        <v>311.94</v>
      </c>
      <c r="R29" s="34">
        <v>71.97</v>
      </c>
      <c r="S29" s="35">
        <v>88.86</v>
      </c>
      <c r="T29" s="35">
        <v>81.65</v>
      </c>
      <c r="U29" s="35">
        <v>80.64</v>
      </c>
      <c r="V29" s="50">
        <f t="shared" si="3"/>
        <v>323.12</v>
      </c>
      <c r="W29" s="41"/>
    </row>
    <row r="30" spans="1:23" ht="15">
      <c r="A30" s="52">
        <v>26</v>
      </c>
      <c r="B30" s="20">
        <v>19</v>
      </c>
      <c r="C30" s="21" t="s">
        <v>55</v>
      </c>
      <c r="D30" s="43" t="s">
        <v>61</v>
      </c>
      <c r="E30" s="20" t="s">
        <v>35</v>
      </c>
      <c r="F30" s="21" t="s">
        <v>42</v>
      </c>
      <c r="G30" s="49">
        <f t="shared" si="0"/>
        <v>1200.9299999999998</v>
      </c>
      <c r="H30" s="34">
        <v>84.95</v>
      </c>
      <c r="I30" s="35">
        <v>92.5</v>
      </c>
      <c r="J30" s="35">
        <v>107.23</v>
      </c>
      <c r="K30" s="35">
        <v>82.34</v>
      </c>
      <c r="L30" s="50">
        <f t="shared" si="1"/>
        <v>367.02</v>
      </c>
      <c r="M30" s="38">
        <v>74.66</v>
      </c>
      <c r="N30" s="35">
        <v>96.61</v>
      </c>
      <c r="O30" s="35">
        <v>98.53</v>
      </c>
      <c r="P30" s="35">
        <v>84.11</v>
      </c>
      <c r="Q30" s="50">
        <f t="shared" si="2"/>
        <v>353.90999999999997</v>
      </c>
      <c r="R30" s="34">
        <v>120</v>
      </c>
      <c r="S30" s="35">
        <v>120</v>
      </c>
      <c r="T30" s="35">
        <v>120</v>
      </c>
      <c r="U30" s="35">
        <v>120</v>
      </c>
      <c r="V30" s="50">
        <f t="shared" si="3"/>
        <v>480</v>
      </c>
      <c r="W30" s="48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5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84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61</v>
      </c>
      <c r="C5" s="21" t="s">
        <v>119</v>
      </c>
      <c r="D5" s="43" t="s">
        <v>120</v>
      </c>
      <c r="E5" s="20" t="s">
        <v>68</v>
      </c>
      <c r="F5" s="21" t="s">
        <v>80</v>
      </c>
      <c r="G5" s="49">
        <f aca="true" t="shared" si="0" ref="G5:G36">SUM(L5,Q5,V5)+W5</f>
        <v>706.8620000000001</v>
      </c>
      <c r="H5" s="34">
        <v>55.393</v>
      </c>
      <c r="I5" s="35">
        <v>55.914</v>
      </c>
      <c r="J5" s="35">
        <v>69.19</v>
      </c>
      <c r="K5" s="35">
        <v>62.647</v>
      </c>
      <c r="L5" s="50">
        <f aca="true" t="shared" si="1" ref="L5:L36">SUM(H5:K5)</f>
        <v>243.144</v>
      </c>
      <c r="M5" s="38">
        <v>55.823</v>
      </c>
      <c r="N5" s="35">
        <v>53.842</v>
      </c>
      <c r="O5" s="35">
        <v>66.794</v>
      </c>
      <c r="P5" s="35">
        <v>61.237</v>
      </c>
      <c r="Q5" s="50">
        <f aca="true" t="shared" si="2" ref="Q5:Q36">SUM(M5:P5)</f>
        <v>237.696</v>
      </c>
      <c r="R5" s="34">
        <v>51.761</v>
      </c>
      <c r="S5" s="35">
        <v>52.556</v>
      </c>
      <c r="T5" s="35">
        <v>62.48</v>
      </c>
      <c r="U5" s="35">
        <v>59.225</v>
      </c>
      <c r="V5" s="50">
        <f aca="true" t="shared" si="3" ref="V5:V36">SUM(R5:U5)</f>
        <v>226.022</v>
      </c>
      <c r="W5" s="41"/>
    </row>
    <row r="6" spans="1:23" ht="15">
      <c r="A6" s="52">
        <v>2</v>
      </c>
      <c r="B6" s="20">
        <v>58</v>
      </c>
      <c r="C6" s="21" t="s">
        <v>116</v>
      </c>
      <c r="D6" s="43" t="s">
        <v>92</v>
      </c>
      <c r="E6" s="20" t="s">
        <v>68</v>
      </c>
      <c r="F6" s="21" t="s">
        <v>80</v>
      </c>
      <c r="G6" s="49">
        <f t="shared" si="0"/>
        <v>708.3409999999999</v>
      </c>
      <c r="H6" s="34">
        <v>55.086</v>
      </c>
      <c r="I6" s="35">
        <v>54.53</v>
      </c>
      <c r="J6" s="35">
        <v>64.464</v>
      </c>
      <c r="K6" s="35">
        <v>63.779</v>
      </c>
      <c r="L6" s="50">
        <f t="shared" si="1"/>
        <v>237.85899999999998</v>
      </c>
      <c r="M6" s="38">
        <v>55.244</v>
      </c>
      <c r="N6" s="35">
        <v>54.042</v>
      </c>
      <c r="O6" s="35">
        <v>64.464</v>
      </c>
      <c r="P6" s="35">
        <v>62.092</v>
      </c>
      <c r="Q6" s="50">
        <f t="shared" si="2"/>
        <v>235.84199999999998</v>
      </c>
      <c r="R6" s="34">
        <v>54.684</v>
      </c>
      <c r="S6" s="35">
        <v>53.452</v>
      </c>
      <c r="T6" s="35">
        <v>63.699</v>
      </c>
      <c r="U6" s="35">
        <v>62.805</v>
      </c>
      <c r="V6" s="50">
        <f t="shared" si="3"/>
        <v>234.64</v>
      </c>
      <c r="W6" s="41"/>
    </row>
    <row r="7" spans="1:23" ht="15">
      <c r="A7" s="52">
        <v>3</v>
      </c>
      <c r="B7" s="20">
        <v>62</v>
      </c>
      <c r="C7" s="21" t="s">
        <v>121</v>
      </c>
      <c r="D7" s="43" t="s">
        <v>120</v>
      </c>
      <c r="E7" s="20" t="s">
        <v>68</v>
      </c>
      <c r="F7" s="21" t="s">
        <v>80</v>
      </c>
      <c r="G7" s="49">
        <f t="shared" si="0"/>
        <v>708.82</v>
      </c>
      <c r="H7" s="34">
        <v>59.297</v>
      </c>
      <c r="I7" s="35">
        <v>56.446</v>
      </c>
      <c r="J7" s="35">
        <v>63.718</v>
      </c>
      <c r="K7" s="35">
        <v>65.906</v>
      </c>
      <c r="L7" s="50">
        <f t="shared" si="1"/>
        <v>245.36700000000002</v>
      </c>
      <c r="M7" s="38">
        <v>59.351</v>
      </c>
      <c r="N7" s="35">
        <v>53.301</v>
      </c>
      <c r="O7" s="35">
        <v>63.174</v>
      </c>
      <c r="P7" s="35">
        <v>59.628</v>
      </c>
      <c r="Q7" s="50">
        <f t="shared" si="2"/>
        <v>235.454</v>
      </c>
      <c r="R7" s="34">
        <v>55.22</v>
      </c>
      <c r="S7" s="35">
        <v>51.308</v>
      </c>
      <c r="T7" s="35">
        <v>62.128</v>
      </c>
      <c r="U7" s="35">
        <v>59.343</v>
      </c>
      <c r="V7" s="50">
        <f t="shared" si="3"/>
        <v>227.99900000000002</v>
      </c>
      <c r="W7" s="41"/>
    </row>
    <row r="8" spans="1:23" ht="15">
      <c r="A8" s="52">
        <v>4</v>
      </c>
      <c r="B8" s="20">
        <v>40</v>
      </c>
      <c r="C8" s="21" t="s">
        <v>101</v>
      </c>
      <c r="D8" s="43" t="s">
        <v>44</v>
      </c>
      <c r="E8" s="20" t="s">
        <v>68</v>
      </c>
      <c r="F8" s="21" t="s">
        <v>42</v>
      </c>
      <c r="G8" s="49">
        <f t="shared" si="0"/>
        <v>749.4369999999999</v>
      </c>
      <c r="H8" s="34">
        <v>56.098</v>
      </c>
      <c r="I8" s="35">
        <v>55.361</v>
      </c>
      <c r="J8" s="35">
        <v>67.92</v>
      </c>
      <c r="K8" s="35">
        <v>65.107</v>
      </c>
      <c r="L8" s="50">
        <f t="shared" si="1"/>
        <v>244.48600000000002</v>
      </c>
      <c r="M8" s="38">
        <v>73.247</v>
      </c>
      <c r="N8" s="35">
        <v>53.914</v>
      </c>
      <c r="O8" s="35">
        <v>70.562</v>
      </c>
      <c r="P8" s="35">
        <v>66.624</v>
      </c>
      <c r="Q8" s="50">
        <f t="shared" si="2"/>
        <v>264.347</v>
      </c>
      <c r="R8" s="34">
        <v>58.817</v>
      </c>
      <c r="S8" s="35">
        <v>53.801</v>
      </c>
      <c r="T8" s="35">
        <v>64.825</v>
      </c>
      <c r="U8" s="35">
        <v>63.161</v>
      </c>
      <c r="V8" s="50">
        <f t="shared" si="3"/>
        <v>240.60399999999998</v>
      </c>
      <c r="W8" s="41"/>
    </row>
    <row r="9" spans="1:23" ht="15">
      <c r="A9" s="52">
        <v>5</v>
      </c>
      <c r="B9" s="20">
        <v>41</v>
      </c>
      <c r="C9" s="21" t="s">
        <v>43</v>
      </c>
      <c r="D9" s="43" t="s">
        <v>44</v>
      </c>
      <c r="E9" s="20" t="s">
        <v>68</v>
      </c>
      <c r="F9" s="21" t="s">
        <v>38</v>
      </c>
      <c r="G9" s="49">
        <f t="shared" si="0"/>
        <v>762.4090000000001</v>
      </c>
      <c r="H9" s="34">
        <v>59.99</v>
      </c>
      <c r="I9" s="35">
        <v>58.621</v>
      </c>
      <c r="J9" s="35">
        <v>71.347</v>
      </c>
      <c r="K9" s="35">
        <v>68.93</v>
      </c>
      <c r="L9" s="50">
        <f t="shared" si="1"/>
        <v>258.88800000000003</v>
      </c>
      <c r="M9" s="38">
        <v>60.892</v>
      </c>
      <c r="N9" s="35">
        <v>55.951</v>
      </c>
      <c r="O9" s="35">
        <v>70.891</v>
      </c>
      <c r="P9" s="35">
        <v>65.998</v>
      </c>
      <c r="Q9" s="50">
        <f t="shared" si="2"/>
        <v>253.73200000000003</v>
      </c>
      <c r="R9" s="34">
        <v>58.745</v>
      </c>
      <c r="S9" s="35">
        <v>55.74</v>
      </c>
      <c r="T9" s="35">
        <v>70.905</v>
      </c>
      <c r="U9" s="35">
        <v>64.399</v>
      </c>
      <c r="V9" s="50">
        <f t="shared" si="3"/>
        <v>249.789</v>
      </c>
      <c r="W9" s="41"/>
    </row>
    <row r="10" spans="1:23" ht="15">
      <c r="A10" s="52">
        <v>6</v>
      </c>
      <c r="B10" s="20">
        <v>32</v>
      </c>
      <c r="C10" s="21" t="s">
        <v>88</v>
      </c>
      <c r="D10" s="43" t="s">
        <v>89</v>
      </c>
      <c r="E10" s="20" t="s">
        <v>25</v>
      </c>
      <c r="F10" s="21" t="s">
        <v>38</v>
      </c>
      <c r="G10" s="49">
        <f t="shared" si="0"/>
        <v>778.465</v>
      </c>
      <c r="H10" s="45">
        <v>60.611</v>
      </c>
      <c r="I10" s="46">
        <v>58.147</v>
      </c>
      <c r="J10" s="46">
        <v>74.544</v>
      </c>
      <c r="K10" s="46">
        <v>71.651</v>
      </c>
      <c r="L10" s="50">
        <f t="shared" si="1"/>
        <v>264.953</v>
      </c>
      <c r="M10" s="47">
        <v>59.514</v>
      </c>
      <c r="N10" s="46">
        <v>60.872</v>
      </c>
      <c r="O10" s="46">
        <v>69.698</v>
      </c>
      <c r="P10" s="46">
        <v>67.405</v>
      </c>
      <c r="Q10" s="50">
        <f t="shared" si="2"/>
        <v>257.48900000000003</v>
      </c>
      <c r="R10" s="38">
        <v>56.93</v>
      </c>
      <c r="S10" s="35">
        <v>59.149</v>
      </c>
      <c r="T10" s="35">
        <v>69.929</v>
      </c>
      <c r="U10" s="35">
        <v>70.015</v>
      </c>
      <c r="V10" s="50">
        <f t="shared" si="3"/>
        <v>256.023</v>
      </c>
      <c r="W10" s="41"/>
    </row>
    <row r="11" spans="1:23" ht="15">
      <c r="A11" s="52">
        <v>7</v>
      </c>
      <c r="B11" s="20">
        <v>44</v>
      </c>
      <c r="C11" s="21" t="s">
        <v>104</v>
      </c>
      <c r="D11" s="43" t="s">
        <v>103</v>
      </c>
      <c r="E11" s="20" t="s">
        <v>68</v>
      </c>
      <c r="F11" s="21" t="s">
        <v>80</v>
      </c>
      <c r="G11" s="49">
        <f t="shared" si="0"/>
        <v>781.644</v>
      </c>
      <c r="H11" s="34">
        <v>62.251</v>
      </c>
      <c r="I11" s="35">
        <v>60.653</v>
      </c>
      <c r="J11" s="35">
        <v>71.528</v>
      </c>
      <c r="K11" s="35">
        <v>73.018</v>
      </c>
      <c r="L11" s="50">
        <f t="shared" si="1"/>
        <v>267.45000000000005</v>
      </c>
      <c r="M11" s="38">
        <v>59.85</v>
      </c>
      <c r="N11" s="35">
        <v>63.536</v>
      </c>
      <c r="O11" s="35">
        <v>69.594</v>
      </c>
      <c r="P11" s="35">
        <v>66.475</v>
      </c>
      <c r="Q11" s="50">
        <f t="shared" si="2"/>
        <v>259.455</v>
      </c>
      <c r="R11" s="34">
        <v>63.664</v>
      </c>
      <c r="S11" s="35">
        <v>56.268</v>
      </c>
      <c r="T11" s="35">
        <v>68.897</v>
      </c>
      <c r="U11" s="35">
        <v>65.91</v>
      </c>
      <c r="V11" s="50">
        <f t="shared" si="3"/>
        <v>254.739</v>
      </c>
      <c r="W11" s="41"/>
    </row>
    <row r="12" spans="1:23" ht="15">
      <c r="A12" s="52">
        <v>8</v>
      </c>
      <c r="B12" s="20">
        <v>36</v>
      </c>
      <c r="C12" s="21" t="s">
        <v>95</v>
      </c>
      <c r="D12" s="43" t="s">
        <v>44</v>
      </c>
      <c r="E12" s="20" t="s">
        <v>96</v>
      </c>
      <c r="F12" s="21" t="s">
        <v>97</v>
      </c>
      <c r="G12" s="49">
        <f t="shared" si="0"/>
        <v>791.849</v>
      </c>
      <c r="H12" s="34">
        <v>60.603</v>
      </c>
      <c r="I12" s="35">
        <v>65.721</v>
      </c>
      <c r="J12" s="35">
        <v>77.978</v>
      </c>
      <c r="K12" s="35">
        <v>69.387</v>
      </c>
      <c r="L12" s="50">
        <f t="shared" si="1"/>
        <v>273.689</v>
      </c>
      <c r="M12" s="38">
        <v>61.482</v>
      </c>
      <c r="N12" s="35">
        <v>59.006</v>
      </c>
      <c r="O12" s="35">
        <v>72.06</v>
      </c>
      <c r="P12" s="35">
        <v>68.574</v>
      </c>
      <c r="Q12" s="50">
        <f t="shared" si="2"/>
        <v>261.122</v>
      </c>
      <c r="R12" s="34">
        <v>61.16</v>
      </c>
      <c r="S12" s="35">
        <v>58.366</v>
      </c>
      <c r="T12" s="35">
        <v>70.192</v>
      </c>
      <c r="U12" s="35">
        <v>67.32</v>
      </c>
      <c r="V12" s="50">
        <f t="shared" si="3"/>
        <v>257.038</v>
      </c>
      <c r="W12" s="41"/>
    </row>
    <row r="13" spans="1:23" ht="15">
      <c r="A13" s="52">
        <v>9</v>
      </c>
      <c r="B13" s="20">
        <v>45</v>
      </c>
      <c r="C13" s="21" t="s">
        <v>40</v>
      </c>
      <c r="D13" s="43" t="s">
        <v>41</v>
      </c>
      <c r="E13" s="20" t="s">
        <v>68</v>
      </c>
      <c r="F13" s="21" t="s">
        <v>38</v>
      </c>
      <c r="G13" s="49">
        <f t="shared" si="0"/>
        <v>795.8670000000001</v>
      </c>
      <c r="H13" s="34">
        <v>63.271</v>
      </c>
      <c r="I13" s="35">
        <v>62.597</v>
      </c>
      <c r="J13" s="35">
        <v>74.273</v>
      </c>
      <c r="K13" s="35">
        <v>70.266</v>
      </c>
      <c r="L13" s="50">
        <f t="shared" si="1"/>
        <v>270.407</v>
      </c>
      <c r="M13" s="38">
        <v>60.86</v>
      </c>
      <c r="N13" s="35">
        <v>59.701</v>
      </c>
      <c r="O13" s="35">
        <v>72.456</v>
      </c>
      <c r="P13" s="35">
        <v>67.035</v>
      </c>
      <c r="Q13" s="50">
        <f t="shared" si="2"/>
        <v>260.052</v>
      </c>
      <c r="R13" s="34">
        <v>65.983</v>
      </c>
      <c r="S13" s="35">
        <v>60.532</v>
      </c>
      <c r="T13" s="35">
        <v>70.979</v>
      </c>
      <c r="U13" s="35">
        <v>67.914</v>
      </c>
      <c r="V13" s="50">
        <f t="shared" si="3"/>
        <v>265.408</v>
      </c>
      <c r="W13" s="41"/>
    </row>
    <row r="14" spans="1:23" ht="15">
      <c r="A14" s="52">
        <v>10</v>
      </c>
      <c r="B14" s="20">
        <v>16</v>
      </c>
      <c r="C14" s="21" t="s">
        <v>74</v>
      </c>
      <c r="D14" s="43" t="s">
        <v>48</v>
      </c>
      <c r="E14" s="20" t="s">
        <v>25</v>
      </c>
      <c r="F14" s="21" t="s">
        <v>38</v>
      </c>
      <c r="G14" s="49">
        <f t="shared" si="0"/>
        <v>796.2080000000001</v>
      </c>
      <c r="H14" s="34">
        <v>61.778</v>
      </c>
      <c r="I14" s="35">
        <v>62.768</v>
      </c>
      <c r="J14" s="35">
        <v>75.033</v>
      </c>
      <c r="K14" s="35">
        <v>71.906</v>
      </c>
      <c r="L14" s="50">
        <f t="shared" si="1"/>
        <v>271.485</v>
      </c>
      <c r="M14" s="38">
        <v>59.394</v>
      </c>
      <c r="N14" s="35">
        <v>60.475</v>
      </c>
      <c r="O14" s="35">
        <v>75.753</v>
      </c>
      <c r="P14" s="35">
        <v>68.871</v>
      </c>
      <c r="Q14" s="50">
        <f t="shared" si="2"/>
        <v>264.493</v>
      </c>
      <c r="R14" s="34">
        <v>59.679</v>
      </c>
      <c r="S14" s="35">
        <v>58.942</v>
      </c>
      <c r="T14" s="35">
        <v>72.791</v>
      </c>
      <c r="U14" s="35">
        <v>68.818</v>
      </c>
      <c r="V14" s="50">
        <f t="shared" si="3"/>
        <v>260.23</v>
      </c>
      <c r="W14" s="41"/>
    </row>
    <row r="15" spans="1:23" ht="15">
      <c r="A15" s="52">
        <v>11</v>
      </c>
      <c r="B15" s="20">
        <v>49</v>
      </c>
      <c r="C15" s="21" t="s">
        <v>108</v>
      </c>
      <c r="D15" s="43" t="s">
        <v>37</v>
      </c>
      <c r="E15" s="20" t="s">
        <v>68</v>
      </c>
      <c r="F15" s="21" t="s">
        <v>38</v>
      </c>
      <c r="G15" s="49">
        <f t="shared" si="0"/>
        <v>808.7420000000001</v>
      </c>
      <c r="H15" s="34">
        <v>64.044</v>
      </c>
      <c r="I15" s="35">
        <v>63.201</v>
      </c>
      <c r="J15" s="35">
        <v>72.807</v>
      </c>
      <c r="K15" s="35">
        <v>72.976</v>
      </c>
      <c r="L15" s="50">
        <f t="shared" si="1"/>
        <v>273.028</v>
      </c>
      <c r="M15" s="38">
        <v>61.952</v>
      </c>
      <c r="N15" s="35">
        <v>60.597</v>
      </c>
      <c r="O15" s="35">
        <v>75.655</v>
      </c>
      <c r="P15" s="35">
        <v>72.155</v>
      </c>
      <c r="Q15" s="50">
        <f t="shared" si="2"/>
        <v>270.35900000000004</v>
      </c>
      <c r="R15" s="34">
        <v>66.347</v>
      </c>
      <c r="S15" s="35">
        <v>59.976</v>
      </c>
      <c r="T15" s="35">
        <v>70.201</v>
      </c>
      <c r="U15" s="35">
        <v>68.831</v>
      </c>
      <c r="V15" s="50">
        <f t="shared" si="3"/>
        <v>265.355</v>
      </c>
      <c r="W15" s="41"/>
    </row>
    <row r="16" spans="1:23" ht="15">
      <c r="A16" s="52">
        <v>12</v>
      </c>
      <c r="B16" s="20">
        <v>29</v>
      </c>
      <c r="C16" s="21" t="s">
        <v>87</v>
      </c>
      <c r="D16" s="43" t="s">
        <v>41</v>
      </c>
      <c r="E16" s="20" t="s">
        <v>25</v>
      </c>
      <c r="F16" s="21" t="s">
        <v>38</v>
      </c>
      <c r="G16" s="49">
        <f t="shared" si="0"/>
        <v>810.123</v>
      </c>
      <c r="H16" s="34">
        <v>65.221</v>
      </c>
      <c r="I16" s="35">
        <v>63.058</v>
      </c>
      <c r="J16" s="35">
        <v>75.638</v>
      </c>
      <c r="K16" s="35">
        <v>74.22</v>
      </c>
      <c r="L16" s="50">
        <f t="shared" si="1"/>
        <v>278.137</v>
      </c>
      <c r="M16" s="38">
        <v>60.734</v>
      </c>
      <c r="N16" s="35">
        <v>59.3</v>
      </c>
      <c r="O16" s="35">
        <v>73.582</v>
      </c>
      <c r="P16" s="35">
        <v>73.877</v>
      </c>
      <c r="Q16" s="50">
        <f t="shared" si="2"/>
        <v>267.493</v>
      </c>
      <c r="R16" s="34">
        <v>61.319</v>
      </c>
      <c r="S16" s="35">
        <v>58.591</v>
      </c>
      <c r="T16" s="35">
        <v>70.965</v>
      </c>
      <c r="U16" s="35">
        <v>73.618</v>
      </c>
      <c r="V16" s="50">
        <f t="shared" si="3"/>
        <v>264.493</v>
      </c>
      <c r="W16" s="41"/>
    </row>
    <row r="17" spans="1:23" ht="15">
      <c r="A17" s="52">
        <v>13</v>
      </c>
      <c r="B17" s="20">
        <v>60</v>
      </c>
      <c r="C17" s="21" t="s">
        <v>118</v>
      </c>
      <c r="D17" s="43" t="s">
        <v>44</v>
      </c>
      <c r="E17" s="20" t="s">
        <v>96</v>
      </c>
      <c r="F17" s="21" t="s">
        <v>97</v>
      </c>
      <c r="G17" s="49">
        <f t="shared" si="0"/>
        <v>813.244</v>
      </c>
      <c r="H17" s="34">
        <v>62.272</v>
      </c>
      <c r="I17" s="35">
        <v>60.304</v>
      </c>
      <c r="J17" s="35">
        <v>76.301</v>
      </c>
      <c r="K17" s="35">
        <v>70.027</v>
      </c>
      <c r="L17" s="50">
        <f t="shared" si="1"/>
        <v>268.904</v>
      </c>
      <c r="M17" s="38">
        <v>64.797</v>
      </c>
      <c r="N17" s="35">
        <v>62.244</v>
      </c>
      <c r="O17" s="35">
        <v>73.154</v>
      </c>
      <c r="P17" s="35">
        <v>70.832</v>
      </c>
      <c r="Q17" s="50">
        <f t="shared" si="2"/>
        <v>271.027</v>
      </c>
      <c r="R17" s="34">
        <v>62.874</v>
      </c>
      <c r="S17" s="35">
        <v>67.571</v>
      </c>
      <c r="T17" s="35">
        <v>72.912</v>
      </c>
      <c r="U17" s="35">
        <v>69.956</v>
      </c>
      <c r="V17" s="50">
        <f t="shared" si="3"/>
        <v>273.313</v>
      </c>
      <c r="W17" s="41"/>
    </row>
    <row r="18" spans="1:23" ht="15">
      <c r="A18" s="52">
        <v>14</v>
      </c>
      <c r="B18" s="20">
        <v>53</v>
      </c>
      <c r="C18" s="21" t="s">
        <v>111</v>
      </c>
      <c r="D18" s="43" t="s">
        <v>37</v>
      </c>
      <c r="E18" s="20" t="s">
        <v>25</v>
      </c>
      <c r="F18" s="21" t="s">
        <v>38</v>
      </c>
      <c r="G18" s="49">
        <f t="shared" si="0"/>
        <v>820.139</v>
      </c>
      <c r="H18" s="34">
        <v>64.872</v>
      </c>
      <c r="I18" s="35">
        <v>64.798</v>
      </c>
      <c r="J18" s="35">
        <v>80.567</v>
      </c>
      <c r="K18" s="35">
        <v>70.337</v>
      </c>
      <c r="L18" s="50">
        <f t="shared" si="1"/>
        <v>280.574</v>
      </c>
      <c r="M18" s="38">
        <v>66.579</v>
      </c>
      <c r="N18" s="35">
        <v>60.257</v>
      </c>
      <c r="O18" s="35">
        <v>72.551</v>
      </c>
      <c r="P18" s="35">
        <v>79.347</v>
      </c>
      <c r="Q18" s="50">
        <f t="shared" si="2"/>
        <v>278.734</v>
      </c>
      <c r="R18" s="34">
        <v>59.399</v>
      </c>
      <c r="S18" s="35">
        <v>58.848</v>
      </c>
      <c r="T18" s="35">
        <v>73.121</v>
      </c>
      <c r="U18" s="35">
        <v>69.463</v>
      </c>
      <c r="V18" s="50">
        <f t="shared" si="3"/>
        <v>260.831</v>
      </c>
      <c r="W18" s="41"/>
    </row>
    <row r="19" spans="1:23" ht="15">
      <c r="A19" s="52">
        <v>15</v>
      </c>
      <c r="B19" s="20">
        <v>9</v>
      </c>
      <c r="C19" s="21" t="s">
        <v>43</v>
      </c>
      <c r="D19" s="43" t="s">
        <v>44</v>
      </c>
      <c r="E19" s="20" t="s">
        <v>34</v>
      </c>
      <c r="F19" s="21" t="s">
        <v>47</v>
      </c>
      <c r="G19" s="49">
        <f t="shared" si="0"/>
        <v>828.309</v>
      </c>
      <c r="H19" s="45">
        <v>63.935</v>
      </c>
      <c r="I19" s="46">
        <v>63.107</v>
      </c>
      <c r="J19" s="46">
        <v>76.249</v>
      </c>
      <c r="K19" s="46">
        <v>73.544</v>
      </c>
      <c r="L19" s="50">
        <f t="shared" si="1"/>
        <v>276.835</v>
      </c>
      <c r="M19" s="47">
        <v>63.577</v>
      </c>
      <c r="N19" s="46">
        <v>65</v>
      </c>
      <c r="O19" s="46">
        <v>77.449</v>
      </c>
      <c r="P19" s="46">
        <v>71.768</v>
      </c>
      <c r="Q19" s="50">
        <f t="shared" si="2"/>
        <v>277.794</v>
      </c>
      <c r="R19" s="34">
        <v>65.865</v>
      </c>
      <c r="S19" s="35">
        <v>61.457</v>
      </c>
      <c r="T19" s="35">
        <v>77.674</v>
      </c>
      <c r="U19" s="35">
        <v>68.684</v>
      </c>
      <c r="V19" s="50">
        <f t="shared" si="3"/>
        <v>273.68</v>
      </c>
      <c r="W19" s="41"/>
    </row>
    <row r="20" spans="1:23" ht="15">
      <c r="A20" s="52">
        <v>16</v>
      </c>
      <c r="B20" s="20">
        <v>3</v>
      </c>
      <c r="C20" s="21" t="s">
        <v>40</v>
      </c>
      <c r="D20" s="43" t="s">
        <v>41</v>
      </c>
      <c r="E20" s="20" t="s">
        <v>26</v>
      </c>
      <c r="F20" s="21" t="s">
        <v>38</v>
      </c>
      <c r="G20" s="49">
        <f t="shared" si="0"/>
        <v>830.283</v>
      </c>
      <c r="H20" s="34">
        <v>64.723</v>
      </c>
      <c r="I20" s="35">
        <v>60.003</v>
      </c>
      <c r="J20" s="35">
        <v>80.154</v>
      </c>
      <c r="K20" s="35">
        <v>77.541</v>
      </c>
      <c r="L20" s="50">
        <f t="shared" si="1"/>
        <v>282.421</v>
      </c>
      <c r="M20" s="38">
        <v>68.241</v>
      </c>
      <c r="N20" s="35">
        <v>62.397</v>
      </c>
      <c r="O20" s="35">
        <v>76.581</v>
      </c>
      <c r="P20" s="35">
        <v>73.359</v>
      </c>
      <c r="Q20" s="50">
        <f t="shared" si="2"/>
        <v>280.578</v>
      </c>
      <c r="R20" s="34">
        <v>62.937</v>
      </c>
      <c r="S20" s="35">
        <v>59.879</v>
      </c>
      <c r="T20" s="35">
        <v>72.181</v>
      </c>
      <c r="U20" s="35">
        <v>72.287</v>
      </c>
      <c r="V20" s="50">
        <f t="shared" si="3"/>
        <v>267.284</v>
      </c>
      <c r="W20" s="41"/>
    </row>
    <row r="21" spans="1:23" ht="15">
      <c r="A21" s="52">
        <v>17</v>
      </c>
      <c r="B21" s="20">
        <v>14</v>
      </c>
      <c r="C21" s="21" t="s">
        <v>51</v>
      </c>
      <c r="D21" s="43" t="s">
        <v>53</v>
      </c>
      <c r="E21" s="20" t="s">
        <v>25</v>
      </c>
      <c r="F21" s="21" t="s">
        <v>38</v>
      </c>
      <c r="G21" s="49">
        <f t="shared" si="0"/>
        <v>832.894</v>
      </c>
      <c r="H21" s="34">
        <v>64.705</v>
      </c>
      <c r="I21" s="35">
        <v>63.055</v>
      </c>
      <c r="J21" s="35">
        <v>77.785</v>
      </c>
      <c r="K21" s="35">
        <v>73.873</v>
      </c>
      <c r="L21" s="50">
        <f t="shared" si="1"/>
        <v>279.418</v>
      </c>
      <c r="M21" s="38">
        <v>64.684</v>
      </c>
      <c r="N21" s="35">
        <v>66.166</v>
      </c>
      <c r="O21" s="35">
        <v>76.335</v>
      </c>
      <c r="P21" s="35">
        <v>74.755</v>
      </c>
      <c r="Q21" s="50">
        <f t="shared" si="2"/>
        <v>281.94</v>
      </c>
      <c r="R21" s="34">
        <v>62.536</v>
      </c>
      <c r="S21" s="35">
        <v>63.433</v>
      </c>
      <c r="T21" s="35">
        <v>74.251</v>
      </c>
      <c r="U21" s="35">
        <v>71.316</v>
      </c>
      <c r="V21" s="50">
        <f t="shared" si="3"/>
        <v>271.536</v>
      </c>
      <c r="W21" s="41"/>
    </row>
    <row r="22" spans="1:23" ht="15">
      <c r="A22" s="52">
        <v>18</v>
      </c>
      <c r="B22" s="20">
        <v>11</v>
      </c>
      <c r="C22" s="21" t="s">
        <v>50</v>
      </c>
      <c r="D22" s="43" t="s">
        <v>37</v>
      </c>
      <c r="E22" s="20" t="s">
        <v>25</v>
      </c>
      <c r="F22" s="21" t="s">
        <v>38</v>
      </c>
      <c r="G22" s="49">
        <f t="shared" si="0"/>
        <v>835.8349999999999</v>
      </c>
      <c r="H22" s="34">
        <v>65.387</v>
      </c>
      <c r="I22" s="35">
        <v>68.668</v>
      </c>
      <c r="J22" s="35">
        <v>75.612</v>
      </c>
      <c r="K22" s="35">
        <v>78.079</v>
      </c>
      <c r="L22" s="50">
        <f t="shared" si="1"/>
        <v>287.746</v>
      </c>
      <c r="M22" s="38">
        <v>61.861</v>
      </c>
      <c r="N22" s="35">
        <v>60.275</v>
      </c>
      <c r="O22" s="35">
        <v>75.13</v>
      </c>
      <c r="P22" s="35">
        <v>73.019</v>
      </c>
      <c r="Q22" s="50">
        <f t="shared" si="2"/>
        <v>270.28499999999997</v>
      </c>
      <c r="R22" s="34">
        <v>66.147</v>
      </c>
      <c r="S22" s="35">
        <v>59.91</v>
      </c>
      <c r="T22" s="35">
        <v>79.402</v>
      </c>
      <c r="U22" s="35">
        <v>72.345</v>
      </c>
      <c r="V22" s="50">
        <f t="shared" si="3"/>
        <v>277.804</v>
      </c>
      <c r="W22" s="41"/>
    </row>
    <row r="23" spans="1:23" ht="15">
      <c r="A23" s="52">
        <v>19</v>
      </c>
      <c r="B23" s="20">
        <v>33</v>
      </c>
      <c r="C23" s="21" t="s">
        <v>45</v>
      </c>
      <c r="D23" s="43" t="s">
        <v>41</v>
      </c>
      <c r="E23" s="20" t="s">
        <v>68</v>
      </c>
      <c r="F23" s="21" t="s">
        <v>90</v>
      </c>
      <c r="G23" s="49">
        <f t="shared" si="0"/>
        <v>842.8689999999999</v>
      </c>
      <c r="H23" s="34">
        <v>69.276</v>
      </c>
      <c r="I23" s="35">
        <v>67.915</v>
      </c>
      <c r="J23" s="35">
        <v>84.895</v>
      </c>
      <c r="K23" s="35">
        <v>73.154</v>
      </c>
      <c r="L23" s="50">
        <f t="shared" si="1"/>
        <v>295.24</v>
      </c>
      <c r="M23" s="38">
        <v>63.642</v>
      </c>
      <c r="N23" s="35">
        <v>62.809</v>
      </c>
      <c r="O23" s="35">
        <v>76.964</v>
      </c>
      <c r="P23" s="35">
        <v>71.975</v>
      </c>
      <c r="Q23" s="50">
        <f t="shared" si="2"/>
        <v>275.39</v>
      </c>
      <c r="R23" s="34">
        <v>61.533</v>
      </c>
      <c r="S23" s="35">
        <v>61.287</v>
      </c>
      <c r="T23" s="35">
        <v>80.332</v>
      </c>
      <c r="U23" s="35">
        <v>69.087</v>
      </c>
      <c r="V23" s="50">
        <f t="shared" si="3"/>
        <v>272.239</v>
      </c>
      <c r="W23" s="41"/>
    </row>
    <row r="24" spans="1:23" ht="15">
      <c r="A24" s="52">
        <v>20</v>
      </c>
      <c r="B24" s="20">
        <v>1</v>
      </c>
      <c r="C24" s="21" t="s">
        <v>45</v>
      </c>
      <c r="D24" s="43" t="s">
        <v>41</v>
      </c>
      <c r="E24" s="20" t="s">
        <v>26</v>
      </c>
      <c r="F24" s="21" t="s">
        <v>38</v>
      </c>
      <c r="G24" s="49">
        <f t="shared" si="0"/>
        <v>846.2170000000001</v>
      </c>
      <c r="H24" s="34">
        <v>66.4</v>
      </c>
      <c r="I24" s="35">
        <v>63.966</v>
      </c>
      <c r="J24" s="35">
        <v>78.906</v>
      </c>
      <c r="K24" s="35">
        <v>78.935</v>
      </c>
      <c r="L24" s="50">
        <f t="shared" si="1"/>
        <v>288.207</v>
      </c>
      <c r="M24" s="38">
        <v>65.412</v>
      </c>
      <c r="N24" s="35">
        <v>63.498</v>
      </c>
      <c r="O24" s="35">
        <v>75.645</v>
      </c>
      <c r="P24" s="35">
        <v>78.304</v>
      </c>
      <c r="Q24" s="50">
        <f t="shared" si="2"/>
        <v>282.85900000000004</v>
      </c>
      <c r="R24" s="34">
        <v>64.537</v>
      </c>
      <c r="S24" s="35">
        <v>61.872</v>
      </c>
      <c r="T24" s="35">
        <v>75.798</v>
      </c>
      <c r="U24" s="35">
        <v>72.944</v>
      </c>
      <c r="V24" s="50">
        <f t="shared" si="3"/>
        <v>275.151</v>
      </c>
      <c r="W24" s="42"/>
    </row>
    <row r="25" spans="1:23" ht="15">
      <c r="A25" s="52">
        <v>21</v>
      </c>
      <c r="B25" s="20">
        <v>55</v>
      </c>
      <c r="C25" s="21" t="s">
        <v>114</v>
      </c>
      <c r="D25" s="43" t="s">
        <v>44</v>
      </c>
      <c r="E25" s="20" t="s">
        <v>34</v>
      </c>
      <c r="F25" s="21" t="s">
        <v>47</v>
      </c>
      <c r="G25" s="49">
        <f t="shared" si="0"/>
        <v>854.3900000000001</v>
      </c>
      <c r="H25" s="34">
        <v>71</v>
      </c>
      <c r="I25" s="35">
        <v>65.683</v>
      </c>
      <c r="J25" s="35">
        <v>77.719</v>
      </c>
      <c r="K25" s="35">
        <v>73.589</v>
      </c>
      <c r="L25" s="50">
        <f t="shared" si="1"/>
        <v>287.991</v>
      </c>
      <c r="M25" s="38">
        <v>66.428</v>
      </c>
      <c r="N25" s="35">
        <v>63.651</v>
      </c>
      <c r="O25" s="35">
        <v>77.906</v>
      </c>
      <c r="P25" s="35">
        <v>73.627</v>
      </c>
      <c r="Q25" s="50">
        <f t="shared" si="2"/>
        <v>281.612</v>
      </c>
      <c r="R25" s="34">
        <v>70.346</v>
      </c>
      <c r="S25" s="35">
        <v>63.99</v>
      </c>
      <c r="T25" s="35">
        <v>78.077</v>
      </c>
      <c r="U25" s="35">
        <v>72.374</v>
      </c>
      <c r="V25" s="50">
        <f t="shared" si="3"/>
        <v>284.78700000000003</v>
      </c>
      <c r="W25" s="41"/>
    </row>
    <row r="26" spans="1:23" ht="15">
      <c r="A26" s="52">
        <v>22</v>
      </c>
      <c r="B26" s="20">
        <v>31</v>
      </c>
      <c r="C26" s="21" t="s">
        <v>83</v>
      </c>
      <c r="D26" s="43" t="s">
        <v>48</v>
      </c>
      <c r="E26" s="20" t="s">
        <v>25</v>
      </c>
      <c r="F26" s="21" t="s">
        <v>42</v>
      </c>
      <c r="G26" s="49">
        <f t="shared" si="0"/>
        <v>855.816</v>
      </c>
      <c r="H26" s="34">
        <v>71.091</v>
      </c>
      <c r="I26" s="35">
        <v>69.645</v>
      </c>
      <c r="J26" s="35">
        <v>81.086</v>
      </c>
      <c r="K26" s="35">
        <v>78.805</v>
      </c>
      <c r="L26" s="50">
        <f t="shared" si="1"/>
        <v>300.627</v>
      </c>
      <c r="M26" s="38">
        <v>63.403</v>
      </c>
      <c r="N26" s="35">
        <v>62.658</v>
      </c>
      <c r="O26" s="35">
        <v>76.483</v>
      </c>
      <c r="P26" s="35">
        <v>74.941</v>
      </c>
      <c r="Q26" s="50">
        <f t="shared" si="2"/>
        <v>277.485</v>
      </c>
      <c r="R26" s="34">
        <v>65.616</v>
      </c>
      <c r="S26" s="35">
        <v>63.867</v>
      </c>
      <c r="T26" s="35">
        <v>75.021</v>
      </c>
      <c r="U26" s="35">
        <v>73.2</v>
      </c>
      <c r="V26" s="50">
        <f t="shared" si="3"/>
        <v>277.704</v>
      </c>
      <c r="W26" s="41"/>
    </row>
    <row r="27" spans="1:23" ht="15">
      <c r="A27" s="52">
        <v>23</v>
      </c>
      <c r="B27" s="20">
        <v>13</v>
      </c>
      <c r="C27" s="21" t="s">
        <v>86</v>
      </c>
      <c r="D27" s="43" t="s">
        <v>37</v>
      </c>
      <c r="E27" s="20" t="s">
        <v>25</v>
      </c>
      <c r="F27" s="21" t="s">
        <v>38</v>
      </c>
      <c r="G27" s="49">
        <f t="shared" si="0"/>
        <v>857.748</v>
      </c>
      <c r="H27" s="34">
        <v>68.885</v>
      </c>
      <c r="I27" s="35">
        <v>83.655</v>
      </c>
      <c r="J27" s="35">
        <v>78.928</v>
      </c>
      <c r="K27" s="35">
        <v>71.648</v>
      </c>
      <c r="L27" s="50">
        <f t="shared" si="1"/>
        <v>303.116</v>
      </c>
      <c r="M27" s="38">
        <v>66.518</v>
      </c>
      <c r="N27" s="35">
        <v>65.344</v>
      </c>
      <c r="O27" s="35">
        <v>77.271</v>
      </c>
      <c r="P27" s="35">
        <v>71.953</v>
      </c>
      <c r="Q27" s="50">
        <f t="shared" si="2"/>
        <v>281.086</v>
      </c>
      <c r="R27" s="34">
        <v>63.44</v>
      </c>
      <c r="S27" s="35">
        <v>61.866</v>
      </c>
      <c r="T27" s="35">
        <v>77.687</v>
      </c>
      <c r="U27" s="35">
        <v>70.553</v>
      </c>
      <c r="V27" s="50">
        <f t="shared" si="3"/>
        <v>273.546</v>
      </c>
      <c r="W27" s="41"/>
    </row>
    <row r="28" spans="1:23" ht="15">
      <c r="A28" s="52">
        <v>24</v>
      </c>
      <c r="B28" s="20">
        <v>50</v>
      </c>
      <c r="C28" s="21" t="s">
        <v>86</v>
      </c>
      <c r="D28" s="43" t="s">
        <v>37</v>
      </c>
      <c r="E28" s="20" t="s">
        <v>96</v>
      </c>
      <c r="F28" s="21" t="s">
        <v>97</v>
      </c>
      <c r="G28" s="49">
        <f t="shared" si="0"/>
        <v>860.8419999999999</v>
      </c>
      <c r="H28" s="34">
        <v>64.789</v>
      </c>
      <c r="I28" s="35">
        <v>63.941</v>
      </c>
      <c r="J28" s="35">
        <v>83.19</v>
      </c>
      <c r="K28" s="35">
        <v>73.985</v>
      </c>
      <c r="L28" s="50">
        <f t="shared" si="1"/>
        <v>285.90500000000003</v>
      </c>
      <c r="M28" s="38">
        <v>70.429</v>
      </c>
      <c r="N28" s="35">
        <v>65.993</v>
      </c>
      <c r="O28" s="35">
        <v>78.3</v>
      </c>
      <c r="P28" s="35">
        <v>73.972</v>
      </c>
      <c r="Q28" s="50">
        <f t="shared" si="2"/>
        <v>288.69399999999996</v>
      </c>
      <c r="R28" s="34">
        <v>70.764</v>
      </c>
      <c r="S28" s="35">
        <v>63.936</v>
      </c>
      <c r="T28" s="35">
        <v>78.945</v>
      </c>
      <c r="U28" s="35">
        <v>72.598</v>
      </c>
      <c r="V28" s="50">
        <f t="shared" si="3"/>
        <v>286.243</v>
      </c>
      <c r="W28" s="41"/>
    </row>
    <row r="29" spans="1:23" ht="15">
      <c r="A29" s="52">
        <v>25</v>
      </c>
      <c r="B29" s="20">
        <v>63</v>
      </c>
      <c r="C29" s="21" t="s">
        <v>122</v>
      </c>
      <c r="D29" s="43" t="s">
        <v>37</v>
      </c>
      <c r="E29" s="20" t="s">
        <v>123</v>
      </c>
      <c r="F29" s="21" t="s">
        <v>124</v>
      </c>
      <c r="G29" s="49">
        <f t="shared" si="0"/>
        <v>876.767</v>
      </c>
      <c r="H29" s="34">
        <v>71.468</v>
      </c>
      <c r="I29" s="35">
        <v>75.537</v>
      </c>
      <c r="J29" s="35">
        <v>78.61</v>
      </c>
      <c r="K29" s="35">
        <v>82.797</v>
      </c>
      <c r="L29" s="50">
        <f t="shared" si="1"/>
        <v>308.41200000000003</v>
      </c>
      <c r="M29" s="38">
        <v>65.296</v>
      </c>
      <c r="N29" s="35">
        <v>65.512</v>
      </c>
      <c r="O29" s="35">
        <v>74.594</v>
      </c>
      <c r="P29" s="35">
        <v>78.151</v>
      </c>
      <c r="Q29" s="50">
        <f t="shared" si="2"/>
        <v>283.553</v>
      </c>
      <c r="R29" s="34">
        <v>64.954</v>
      </c>
      <c r="S29" s="35">
        <v>67.978</v>
      </c>
      <c r="T29" s="35">
        <v>74.778</v>
      </c>
      <c r="U29" s="35">
        <v>77.092</v>
      </c>
      <c r="V29" s="50">
        <f t="shared" si="3"/>
        <v>284.80199999999996</v>
      </c>
      <c r="W29" s="41"/>
    </row>
    <row r="30" spans="1:23" ht="15">
      <c r="A30" s="52">
        <v>26</v>
      </c>
      <c r="B30" s="20">
        <v>10</v>
      </c>
      <c r="C30" s="21" t="s">
        <v>85</v>
      </c>
      <c r="D30" s="43" t="s">
        <v>37</v>
      </c>
      <c r="E30" s="20" t="s">
        <v>25</v>
      </c>
      <c r="F30" s="21" t="s">
        <v>57</v>
      </c>
      <c r="G30" s="49">
        <f t="shared" si="0"/>
        <v>877.085</v>
      </c>
      <c r="H30" s="34">
        <v>67.664</v>
      </c>
      <c r="I30" s="35">
        <v>72.661</v>
      </c>
      <c r="J30" s="35">
        <v>79.976</v>
      </c>
      <c r="K30" s="35">
        <v>74.789</v>
      </c>
      <c r="L30" s="50">
        <f t="shared" si="1"/>
        <v>295.09</v>
      </c>
      <c r="M30" s="38">
        <v>69.975</v>
      </c>
      <c r="N30" s="35">
        <v>68.272</v>
      </c>
      <c r="O30" s="35">
        <v>78.288</v>
      </c>
      <c r="P30" s="35">
        <v>76.323</v>
      </c>
      <c r="Q30" s="50">
        <f t="shared" si="2"/>
        <v>292.858</v>
      </c>
      <c r="R30" s="34">
        <v>67.862</v>
      </c>
      <c r="S30" s="35">
        <v>66.874</v>
      </c>
      <c r="T30" s="35">
        <v>74.66</v>
      </c>
      <c r="U30" s="35">
        <v>79.741</v>
      </c>
      <c r="V30" s="50">
        <f t="shared" si="3"/>
        <v>289.137</v>
      </c>
      <c r="W30" s="48"/>
    </row>
    <row r="31" spans="1:23" ht="15">
      <c r="A31" s="52">
        <v>27</v>
      </c>
      <c r="B31" s="20">
        <v>25</v>
      </c>
      <c r="C31" s="21" t="s">
        <v>79</v>
      </c>
      <c r="D31" s="43" t="s">
        <v>53</v>
      </c>
      <c r="E31" s="20" t="s">
        <v>34</v>
      </c>
      <c r="F31" s="21" t="s">
        <v>80</v>
      </c>
      <c r="G31" s="49">
        <f t="shared" si="0"/>
        <v>877.824</v>
      </c>
      <c r="H31" s="34">
        <v>71.787</v>
      </c>
      <c r="I31" s="35">
        <v>65.329</v>
      </c>
      <c r="J31" s="35">
        <v>79.3</v>
      </c>
      <c r="K31" s="35">
        <v>76.218</v>
      </c>
      <c r="L31" s="50">
        <f t="shared" si="1"/>
        <v>292.634</v>
      </c>
      <c r="M31" s="38">
        <v>75.883</v>
      </c>
      <c r="N31" s="35">
        <v>63.851</v>
      </c>
      <c r="O31" s="35">
        <v>76.736</v>
      </c>
      <c r="P31" s="35">
        <v>74.286</v>
      </c>
      <c r="Q31" s="50">
        <f t="shared" si="2"/>
        <v>290.756</v>
      </c>
      <c r="R31" s="34">
        <v>64.698</v>
      </c>
      <c r="S31" s="35">
        <v>73.096</v>
      </c>
      <c r="T31" s="35">
        <v>77.61</v>
      </c>
      <c r="U31" s="35">
        <v>79.03</v>
      </c>
      <c r="V31" s="50">
        <f t="shared" si="3"/>
        <v>294.43399999999997</v>
      </c>
      <c r="W31" s="48"/>
    </row>
    <row r="32" spans="1:23" ht="15">
      <c r="A32" s="52">
        <v>28</v>
      </c>
      <c r="B32" s="20">
        <v>43</v>
      </c>
      <c r="C32" s="21" t="s">
        <v>102</v>
      </c>
      <c r="D32" s="43" t="s">
        <v>103</v>
      </c>
      <c r="E32" s="20" t="s">
        <v>96</v>
      </c>
      <c r="F32" s="21" t="s">
        <v>97</v>
      </c>
      <c r="G32" s="49">
        <f t="shared" si="0"/>
        <v>879.89</v>
      </c>
      <c r="H32" s="34">
        <v>65.739</v>
      </c>
      <c r="I32" s="35">
        <v>68.319</v>
      </c>
      <c r="J32" s="35">
        <v>106.036</v>
      </c>
      <c r="K32" s="35">
        <v>81.22</v>
      </c>
      <c r="L32" s="50">
        <f t="shared" si="1"/>
        <v>321.31399999999996</v>
      </c>
      <c r="M32" s="38">
        <v>70.826</v>
      </c>
      <c r="N32" s="35">
        <v>67.102</v>
      </c>
      <c r="O32" s="35">
        <v>82.786</v>
      </c>
      <c r="P32" s="35">
        <v>73.804</v>
      </c>
      <c r="Q32" s="50">
        <f t="shared" si="2"/>
        <v>294.51800000000003</v>
      </c>
      <c r="R32" s="34">
        <v>63.616</v>
      </c>
      <c r="S32" s="35">
        <v>59.575</v>
      </c>
      <c r="T32" s="35">
        <v>72.001</v>
      </c>
      <c r="U32" s="35">
        <v>68.866</v>
      </c>
      <c r="V32" s="50">
        <f t="shared" si="3"/>
        <v>264.058</v>
      </c>
      <c r="W32" s="48"/>
    </row>
    <row r="33" spans="1:23" ht="15">
      <c r="A33" s="52">
        <v>29</v>
      </c>
      <c r="B33" s="20">
        <v>51</v>
      </c>
      <c r="C33" s="21" t="s">
        <v>109</v>
      </c>
      <c r="D33" s="43" t="s">
        <v>37</v>
      </c>
      <c r="E33" s="20" t="s">
        <v>25</v>
      </c>
      <c r="F33" s="21" t="s">
        <v>38</v>
      </c>
      <c r="G33" s="49">
        <f t="shared" si="0"/>
        <v>883.8649999999999</v>
      </c>
      <c r="H33" s="34">
        <v>69.451</v>
      </c>
      <c r="I33" s="35">
        <v>74.168</v>
      </c>
      <c r="J33" s="35">
        <v>79.283</v>
      </c>
      <c r="K33" s="35">
        <v>89.491</v>
      </c>
      <c r="L33" s="50">
        <f t="shared" si="1"/>
        <v>312.393</v>
      </c>
      <c r="M33" s="38">
        <v>72.279</v>
      </c>
      <c r="N33" s="35">
        <v>67.763</v>
      </c>
      <c r="O33" s="35">
        <v>77.021</v>
      </c>
      <c r="P33" s="35">
        <v>75.03</v>
      </c>
      <c r="Q33" s="50">
        <f t="shared" si="2"/>
        <v>292.09299999999996</v>
      </c>
      <c r="R33" s="34">
        <v>66.884</v>
      </c>
      <c r="S33" s="35">
        <v>63.248</v>
      </c>
      <c r="T33" s="35">
        <v>74.647</v>
      </c>
      <c r="U33" s="35">
        <v>74.6</v>
      </c>
      <c r="V33" s="50">
        <f t="shared" si="3"/>
        <v>279.379</v>
      </c>
      <c r="W33" s="48"/>
    </row>
    <row r="34" spans="1:23" ht="15">
      <c r="A34" s="52">
        <v>30</v>
      </c>
      <c r="B34" s="20">
        <v>18</v>
      </c>
      <c r="C34" s="21" t="s">
        <v>52</v>
      </c>
      <c r="D34" s="43" t="s">
        <v>61</v>
      </c>
      <c r="E34" s="20" t="s">
        <v>25</v>
      </c>
      <c r="F34" s="21" t="s">
        <v>38</v>
      </c>
      <c r="G34" s="49">
        <f t="shared" si="0"/>
        <v>887.722</v>
      </c>
      <c r="H34" s="34">
        <v>70.891</v>
      </c>
      <c r="I34" s="35">
        <v>67.14</v>
      </c>
      <c r="J34" s="35">
        <v>81.585</v>
      </c>
      <c r="K34" s="35">
        <v>79.009</v>
      </c>
      <c r="L34" s="50">
        <f t="shared" si="1"/>
        <v>298.625</v>
      </c>
      <c r="M34" s="38">
        <v>69.582</v>
      </c>
      <c r="N34" s="35">
        <v>68.817</v>
      </c>
      <c r="O34" s="35">
        <v>79.184</v>
      </c>
      <c r="P34" s="35">
        <v>80.219</v>
      </c>
      <c r="Q34" s="50">
        <f t="shared" si="2"/>
        <v>297.802</v>
      </c>
      <c r="R34" s="34">
        <v>67.997</v>
      </c>
      <c r="S34" s="35">
        <v>65.63</v>
      </c>
      <c r="T34" s="35">
        <v>80.623</v>
      </c>
      <c r="U34" s="35">
        <v>77.045</v>
      </c>
      <c r="V34" s="50">
        <f t="shared" si="3"/>
        <v>291.295</v>
      </c>
      <c r="W34" s="48"/>
    </row>
    <row r="35" spans="1:23" ht="15">
      <c r="A35" s="52">
        <v>31</v>
      </c>
      <c r="B35" s="20">
        <v>15</v>
      </c>
      <c r="C35" s="21" t="s">
        <v>65</v>
      </c>
      <c r="D35" s="43" t="s">
        <v>66</v>
      </c>
      <c r="E35" s="20" t="s">
        <v>34</v>
      </c>
      <c r="F35" s="21" t="s">
        <v>47</v>
      </c>
      <c r="G35" s="49">
        <f t="shared" si="0"/>
        <v>889.6940000000001</v>
      </c>
      <c r="H35" s="34">
        <v>67.096</v>
      </c>
      <c r="I35" s="35">
        <v>67.449</v>
      </c>
      <c r="J35" s="35">
        <v>85.341</v>
      </c>
      <c r="K35" s="35">
        <v>81.448</v>
      </c>
      <c r="L35" s="50">
        <f t="shared" si="1"/>
        <v>301.334</v>
      </c>
      <c r="M35" s="38">
        <v>67.009</v>
      </c>
      <c r="N35" s="35">
        <v>68.815</v>
      </c>
      <c r="O35" s="35">
        <v>81.839</v>
      </c>
      <c r="P35" s="35">
        <v>79.327</v>
      </c>
      <c r="Q35" s="50">
        <f t="shared" si="2"/>
        <v>296.99</v>
      </c>
      <c r="R35" s="34">
        <v>66.478</v>
      </c>
      <c r="S35" s="35">
        <v>70.335</v>
      </c>
      <c r="T35" s="35">
        <v>79.22</v>
      </c>
      <c r="U35" s="35">
        <v>75.337</v>
      </c>
      <c r="V35" s="50">
        <f t="shared" si="3"/>
        <v>291.37</v>
      </c>
      <c r="W35" s="48"/>
    </row>
    <row r="36" spans="1:23" ht="15">
      <c r="A36" s="52">
        <v>32</v>
      </c>
      <c r="B36" s="20">
        <v>8</v>
      </c>
      <c r="C36" s="21" t="s">
        <v>36</v>
      </c>
      <c r="D36" s="43" t="s">
        <v>37</v>
      </c>
      <c r="E36" s="20" t="s">
        <v>26</v>
      </c>
      <c r="F36" s="21" t="s">
        <v>38</v>
      </c>
      <c r="G36" s="49">
        <f t="shared" si="0"/>
        <v>896.1110000000001</v>
      </c>
      <c r="H36" s="34">
        <v>68.752</v>
      </c>
      <c r="I36" s="35">
        <v>70.681</v>
      </c>
      <c r="J36" s="35">
        <v>84.436</v>
      </c>
      <c r="K36" s="35">
        <v>80.231</v>
      </c>
      <c r="L36" s="50">
        <f t="shared" si="1"/>
        <v>304.1</v>
      </c>
      <c r="M36" s="38">
        <v>68.921</v>
      </c>
      <c r="N36" s="35">
        <v>68.654</v>
      </c>
      <c r="O36" s="35">
        <v>83.519</v>
      </c>
      <c r="P36" s="35">
        <v>78.732</v>
      </c>
      <c r="Q36" s="50">
        <f t="shared" si="2"/>
        <v>299.826</v>
      </c>
      <c r="R36" s="34">
        <v>71.995</v>
      </c>
      <c r="S36" s="35">
        <v>65.362</v>
      </c>
      <c r="T36" s="35">
        <v>78.888</v>
      </c>
      <c r="U36" s="35">
        <v>75.94</v>
      </c>
      <c r="V36" s="50">
        <f t="shared" si="3"/>
        <v>292.185</v>
      </c>
      <c r="W36" s="48"/>
    </row>
    <row r="37" spans="1:23" ht="15">
      <c r="A37" s="52">
        <v>33</v>
      </c>
      <c r="B37" s="20">
        <v>12</v>
      </c>
      <c r="C37" s="21" t="s">
        <v>54</v>
      </c>
      <c r="D37" s="43" t="s">
        <v>37</v>
      </c>
      <c r="E37" s="20" t="s">
        <v>35</v>
      </c>
      <c r="F37" s="21" t="s">
        <v>38</v>
      </c>
      <c r="G37" s="49">
        <f aca="true" t="shared" si="4" ref="G37:G58">SUM(L37,Q37,V37)+W37</f>
        <v>909.0939999999999</v>
      </c>
      <c r="H37" s="34">
        <v>75.699</v>
      </c>
      <c r="I37" s="35">
        <v>71.745</v>
      </c>
      <c r="J37" s="35">
        <v>86.057</v>
      </c>
      <c r="K37" s="35">
        <v>82.467</v>
      </c>
      <c r="L37" s="50">
        <f aca="true" t="shared" si="5" ref="L37:L58">SUM(H37:K37)</f>
        <v>315.968</v>
      </c>
      <c r="M37" s="38">
        <v>72.998</v>
      </c>
      <c r="N37" s="35">
        <v>68.751</v>
      </c>
      <c r="O37" s="35">
        <v>85.062</v>
      </c>
      <c r="P37" s="35">
        <v>78.328</v>
      </c>
      <c r="Q37" s="50">
        <f aca="true" t="shared" si="6" ref="Q37:Q58">SUM(M37:P37)</f>
        <v>305.139</v>
      </c>
      <c r="R37" s="34">
        <v>72.164</v>
      </c>
      <c r="S37" s="35">
        <v>64.141</v>
      </c>
      <c r="T37" s="35">
        <v>77.741</v>
      </c>
      <c r="U37" s="35">
        <v>73.941</v>
      </c>
      <c r="V37" s="50">
        <f aca="true" t="shared" si="7" ref="V37:V58">SUM(R37:U37)</f>
        <v>287.98699999999997</v>
      </c>
      <c r="W37" s="48"/>
    </row>
    <row r="38" spans="1:23" ht="15">
      <c r="A38" s="52">
        <v>34</v>
      </c>
      <c r="B38" s="20">
        <v>24</v>
      </c>
      <c r="C38" s="21" t="s">
        <v>49</v>
      </c>
      <c r="D38" s="43" t="s">
        <v>41</v>
      </c>
      <c r="E38" s="20" t="s">
        <v>26</v>
      </c>
      <c r="F38" s="21" t="s">
        <v>38</v>
      </c>
      <c r="G38" s="49">
        <f t="shared" si="4"/>
        <v>910.76</v>
      </c>
      <c r="H38" s="34">
        <v>70.342</v>
      </c>
      <c r="I38" s="35">
        <v>75.711</v>
      </c>
      <c r="J38" s="35">
        <v>84.353</v>
      </c>
      <c r="K38" s="35">
        <v>78.912</v>
      </c>
      <c r="L38" s="50">
        <f t="shared" si="5"/>
        <v>309.318</v>
      </c>
      <c r="M38" s="38">
        <v>69.629</v>
      </c>
      <c r="N38" s="35">
        <v>69.892</v>
      </c>
      <c r="O38" s="35">
        <v>86.532</v>
      </c>
      <c r="P38" s="35">
        <v>77.495</v>
      </c>
      <c r="Q38" s="50">
        <f t="shared" si="6"/>
        <v>303.548</v>
      </c>
      <c r="R38" s="34">
        <v>68.093</v>
      </c>
      <c r="S38" s="35">
        <v>69.014</v>
      </c>
      <c r="T38" s="35">
        <v>80.631</v>
      </c>
      <c r="U38" s="35">
        <v>80.156</v>
      </c>
      <c r="V38" s="50">
        <f t="shared" si="7"/>
        <v>297.894</v>
      </c>
      <c r="W38" s="48"/>
    </row>
    <row r="39" spans="1:23" ht="15">
      <c r="A39" s="52">
        <v>35</v>
      </c>
      <c r="B39" s="20">
        <v>17</v>
      </c>
      <c r="C39" s="21" t="s">
        <v>75</v>
      </c>
      <c r="D39" s="43" t="s">
        <v>62</v>
      </c>
      <c r="E39" s="20" t="s">
        <v>26</v>
      </c>
      <c r="F39" s="21" t="s">
        <v>38</v>
      </c>
      <c r="G39" s="49">
        <f t="shared" si="4"/>
        <v>913.344</v>
      </c>
      <c r="H39" s="34">
        <v>70.072</v>
      </c>
      <c r="I39" s="35">
        <v>71.85</v>
      </c>
      <c r="J39" s="35">
        <v>81.372</v>
      </c>
      <c r="K39" s="35">
        <v>92.151</v>
      </c>
      <c r="L39" s="50">
        <f t="shared" si="5"/>
        <v>315.445</v>
      </c>
      <c r="M39" s="38">
        <v>69.829</v>
      </c>
      <c r="N39" s="35">
        <v>66.375</v>
      </c>
      <c r="O39" s="35">
        <v>80.799</v>
      </c>
      <c r="P39" s="35">
        <v>82.27</v>
      </c>
      <c r="Q39" s="50">
        <f t="shared" si="6"/>
        <v>299.273</v>
      </c>
      <c r="R39" s="34">
        <v>68.352</v>
      </c>
      <c r="S39" s="35">
        <v>70.728</v>
      </c>
      <c r="T39" s="35">
        <v>79.012</v>
      </c>
      <c r="U39" s="35">
        <v>80.534</v>
      </c>
      <c r="V39" s="50">
        <f t="shared" si="7"/>
        <v>298.626</v>
      </c>
      <c r="W39" s="48"/>
    </row>
    <row r="40" spans="1:23" ht="15">
      <c r="A40" s="52">
        <v>36</v>
      </c>
      <c r="B40" s="20">
        <v>59</v>
      </c>
      <c r="C40" s="21" t="s">
        <v>117</v>
      </c>
      <c r="D40" s="43" t="s">
        <v>37</v>
      </c>
      <c r="E40" s="20" t="s">
        <v>25</v>
      </c>
      <c r="F40" s="21" t="s">
        <v>38</v>
      </c>
      <c r="G40" s="49">
        <f t="shared" si="4"/>
        <v>913.671</v>
      </c>
      <c r="H40" s="34">
        <v>76.92</v>
      </c>
      <c r="I40" s="35">
        <v>72.444</v>
      </c>
      <c r="J40" s="35">
        <v>85.39</v>
      </c>
      <c r="K40" s="35">
        <v>89.652</v>
      </c>
      <c r="L40" s="50">
        <f t="shared" si="5"/>
        <v>324.406</v>
      </c>
      <c r="M40" s="38">
        <v>68.712</v>
      </c>
      <c r="N40" s="35">
        <v>72.451</v>
      </c>
      <c r="O40" s="35">
        <v>77.733</v>
      </c>
      <c r="P40" s="35">
        <v>78.559</v>
      </c>
      <c r="Q40" s="50">
        <f t="shared" si="6"/>
        <v>297.45500000000004</v>
      </c>
      <c r="R40" s="34">
        <v>69.044</v>
      </c>
      <c r="S40" s="35">
        <v>67.754</v>
      </c>
      <c r="T40" s="35">
        <v>76.885</v>
      </c>
      <c r="U40" s="35">
        <v>78.127</v>
      </c>
      <c r="V40" s="50">
        <f t="shared" si="7"/>
        <v>291.81</v>
      </c>
      <c r="W40" s="48"/>
    </row>
    <row r="41" spans="1:23" ht="15">
      <c r="A41" s="52">
        <v>37</v>
      </c>
      <c r="B41" s="20">
        <v>39</v>
      </c>
      <c r="C41" s="21" t="s">
        <v>100</v>
      </c>
      <c r="D41" s="43" t="s">
        <v>44</v>
      </c>
      <c r="E41" s="20" t="s">
        <v>34</v>
      </c>
      <c r="F41" s="21" t="s">
        <v>47</v>
      </c>
      <c r="G41" s="49">
        <f t="shared" si="4"/>
        <v>921.9370000000001</v>
      </c>
      <c r="H41" s="34">
        <v>74.818</v>
      </c>
      <c r="I41" s="35">
        <v>78.162</v>
      </c>
      <c r="J41" s="35">
        <v>83.685</v>
      </c>
      <c r="K41" s="35">
        <v>79.352</v>
      </c>
      <c r="L41" s="50">
        <f t="shared" si="5"/>
        <v>316.01700000000005</v>
      </c>
      <c r="M41" s="38">
        <v>74.206</v>
      </c>
      <c r="N41" s="35">
        <v>69.231</v>
      </c>
      <c r="O41" s="35">
        <v>81.263</v>
      </c>
      <c r="P41" s="35">
        <v>79.738</v>
      </c>
      <c r="Q41" s="50">
        <f t="shared" si="6"/>
        <v>304.438</v>
      </c>
      <c r="R41" s="34">
        <v>69.964</v>
      </c>
      <c r="S41" s="35">
        <v>67.879</v>
      </c>
      <c r="T41" s="35">
        <v>84.712</v>
      </c>
      <c r="U41" s="35">
        <v>78.927</v>
      </c>
      <c r="V41" s="50">
        <f t="shared" si="7"/>
        <v>301.482</v>
      </c>
      <c r="W41" s="48"/>
    </row>
    <row r="42" spans="1:23" ht="15">
      <c r="A42" s="52">
        <v>38</v>
      </c>
      <c r="B42" s="20">
        <v>47</v>
      </c>
      <c r="C42" s="21" t="s">
        <v>106</v>
      </c>
      <c r="D42" s="43" t="s">
        <v>92</v>
      </c>
      <c r="E42" s="20" t="s">
        <v>34</v>
      </c>
      <c r="F42" s="21" t="s">
        <v>47</v>
      </c>
      <c r="G42" s="49">
        <f t="shared" si="4"/>
        <v>933.5770000000001</v>
      </c>
      <c r="H42" s="34">
        <v>69.793</v>
      </c>
      <c r="I42" s="35">
        <v>77.639</v>
      </c>
      <c r="J42" s="35">
        <v>86.653</v>
      </c>
      <c r="K42" s="35">
        <v>90.687</v>
      </c>
      <c r="L42" s="50">
        <f t="shared" si="5"/>
        <v>324.77200000000005</v>
      </c>
      <c r="M42" s="38">
        <v>68.976</v>
      </c>
      <c r="N42" s="35">
        <v>71.766</v>
      </c>
      <c r="O42" s="35">
        <v>85.605</v>
      </c>
      <c r="P42" s="35">
        <v>81.723</v>
      </c>
      <c r="Q42" s="50">
        <f t="shared" si="6"/>
        <v>308.07000000000005</v>
      </c>
      <c r="R42" s="34">
        <v>67.927</v>
      </c>
      <c r="S42" s="35">
        <v>70.666</v>
      </c>
      <c r="T42" s="35">
        <v>81.601</v>
      </c>
      <c r="U42" s="35">
        <v>80.541</v>
      </c>
      <c r="V42" s="50">
        <f t="shared" si="7"/>
        <v>300.735</v>
      </c>
      <c r="W42" s="48"/>
    </row>
    <row r="43" spans="1:23" ht="15">
      <c r="A43" s="52">
        <v>39</v>
      </c>
      <c r="B43" s="20">
        <v>20</v>
      </c>
      <c r="C43" s="21" t="s">
        <v>59</v>
      </c>
      <c r="D43" s="44" t="s">
        <v>41</v>
      </c>
      <c r="E43" s="20" t="s">
        <v>26</v>
      </c>
      <c r="F43" s="21" t="s">
        <v>38</v>
      </c>
      <c r="G43" s="49">
        <f t="shared" si="4"/>
        <v>935.255</v>
      </c>
      <c r="H43" s="34">
        <v>74.272</v>
      </c>
      <c r="I43" s="35">
        <v>72.549</v>
      </c>
      <c r="J43" s="35">
        <v>83.073</v>
      </c>
      <c r="K43" s="35">
        <v>92.505</v>
      </c>
      <c r="L43" s="50">
        <f t="shared" si="5"/>
        <v>322.399</v>
      </c>
      <c r="M43" s="38">
        <v>70.978</v>
      </c>
      <c r="N43" s="35">
        <v>70.087</v>
      </c>
      <c r="O43" s="35">
        <v>80.892</v>
      </c>
      <c r="P43" s="35">
        <v>80.585</v>
      </c>
      <c r="Q43" s="50">
        <f t="shared" si="6"/>
        <v>302.542</v>
      </c>
      <c r="R43" s="34">
        <v>69.255</v>
      </c>
      <c r="S43" s="35">
        <v>67.51</v>
      </c>
      <c r="T43" s="35">
        <v>82.81</v>
      </c>
      <c r="U43" s="35">
        <v>90.739</v>
      </c>
      <c r="V43" s="50">
        <f t="shared" si="7"/>
        <v>310.31399999999996</v>
      </c>
      <c r="W43" s="48"/>
    </row>
    <row r="44" spans="1:23" ht="15">
      <c r="A44" s="52">
        <v>40</v>
      </c>
      <c r="B44" s="20">
        <v>7</v>
      </c>
      <c r="C44" s="21" t="s">
        <v>39</v>
      </c>
      <c r="D44" s="43" t="s">
        <v>37</v>
      </c>
      <c r="E44" s="20" t="s">
        <v>26</v>
      </c>
      <c r="F44" s="21" t="s">
        <v>56</v>
      </c>
      <c r="G44" s="49">
        <f t="shared" si="4"/>
        <v>941.3489999999999</v>
      </c>
      <c r="H44" s="34">
        <v>78.692</v>
      </c>
      <c r="I44" s="35">
        <v>78.448</v>
      </c>
      <c r="J44" s="35">
        <v>91.57</v>
      </c>
      <c r="K44" s="35">
        <v>79.704</v>
      </c>
      <c r="L44" s="50">
        <f t="shared" si="5"/>
        <v>328.414</v>
      </c>
      <c r="M44" s="38">
        <v>76.844</v>
      </c>
      <c r="N44" s="35">
        <v>71.872</v>
      </c>
      <c r="O44" s="35">
        <v>83.748</v>
      </c>
      <c r="P44" s="35">
        <v>77.08</v>
      </c>
      <c r="Q44" s="50">
        <f t="shared" si="6"/>
        <v>309.544</v>
      </c>
      <c r="R44" s="34">
        <v>73.557</v>
      </c>
      <c r="S44" s="35">
        <v>68.689</v>
      </c>
      <c r="T44" s="35">
        <v>81.422</v>
      </c>
      <c r="U44" s="35">
        <v>79.723</v>
      </c>
      <c r="V44" s="50">
        <f t="shared" si="7"/>
        <v>303.39099999999996</v>
      </c>
      <c r="W44" s="48"/>
    </row>
    <row r="45" spans="1:23" ht="15">
      <c r="A45" s="52">
        <v>41</v>
      </c>
      <c r="B45" s="20">
        <v>21</v>
      </c>
      <c r="C45" s="21" t="s">
        <v>46</v>
      </c>
      <c r="D45" s="43" t="s">
        <v>41</v>
      </c>
      <c r="E45" s="20" t="s">
        <v>26</v>
      </c>
      <c r="F45" s="21" t="s">
        <v>38</v>
      </c>
      <c r="G45" s="49">
        <f t="shared" si="4"/>
        <v>947.4209999999999</v>
      </c>
      <c r="H45" s="34">
        <v>75.887</v>
      </c>
      <c r="I45" s="35">
        <v>68.784</v>
      </c>
      <c r="J45" s="35">
        <v>87.175</v>
      </c>
      <c r="K45" s="35">
        <v>78.934</v>
      </c>
      <c r="L45" s="50">
        <f t="shared" si="5"/>
        <v>310.78</v>
      </c>
      <c r="M45" s="38">
        <v>77.717</v>
      </c>
      <c r="N45" s="35">
        <v>74.192</v>
      </c>
      <c r="O45" s="35">
        <v>85.083</v>
      </c>
      <c r="P45" s="35">
        <v>85.182</v>
      </c>
      <c r="Q45" s="50">
        <f t="shared" si="6"/>
        <v>322.174</v>
      </c>
      <c r="R45" s="34">
        <v>73.737</v>
      </c>
      <c r="S45" s="35">
        <v>79.62</v>
      </c>
      <c r="T45" s="35">
        <v>84.254</v>
      </c>
      <c r="U45" s="35">
        <v>76.856</v>
      </c>
      <c r="V45" s="50">
        <f t="shared" si="7"/>
        <v>314.467</v>
      </c>
      <c r="W45" s="48"/>
    </row>
    <row r="46" spans="1:23" ht="15">
      <c r="A46" s="52">
        <v>42</v>
      </c>
      <c r="B46" s="20">
        <v>52</v>
      </c>
      <c r="C46" s="21" t="s">
        <v>110</v>
      </c>
      <c r="D46" s="43" t="s">
        <v>37</v>
      </c>
      <c r="E46" s="20" t="s">
        <v>26</v>
      </c>
      <c r="F46" s="21" t="s">
        <v>38</v>
      </c>
      <c r="G46" s="49">
        <f t="shared" si="4"/>
        <v>948.52</v>
      </c>
      <c r="H46" s="34">
        <v>73.963</v>
      </c>
      <c r="I46" s="35">
        <v>69.348</v>
      </c>
      <c r="J46" s="35">
        <v>120</v>
      </c>
      <c r="K46" s="35">
        <v>77.989</v>
      </c>
      <c r="L46" s="50">
        <f t="shared" si="5"/>
        <v>341.29999999999995</v>
      </c>
      <c r="M46" s="38">
        <v>71.18</v>
      </c>
      <c r="N46" s="35">
        <v>70.939</v>
      </c>
      <c r="O46" s="35">
        <v>88.803</v>
      </c>
      <c r="P46" s="35">
        <v>76.372</v>
      </c>
      <c r="Q46" s="50">
        <f t="shared" si="6"/>
        <v>307.294</v>
      </c>
      <c r="R46" s="34">
        <v>71.766</v>
      </c>
      <c r="S46" s="35">
        <v>71.092</v>
      </c>
      <c r="T46" s="35">
        <v>82.638</v>
      </c>
      <c r="U46" s="35">
        <v>74.43</v>
      </c>
      <c r="V46" s="50">
        <f t="shared" si="7"/>
        <v>299.92600000000004</v>
      </c>
      <c r="W46" s="48"/>
    </row>
    <row r="47" spans="1:23" ht="15">
      <c r="A47" s="52">
        <v>43</v>
      </c>
      <c r="B47" s="20">
        <v>35</v>
      </c>
      <c r="C47" s="21" t="s">
        <v>93</v>
      </c>
      <c r="D47" s="43" t="s">
        <v>92</v>
      </c>
      <c r="E47" s="20" t="s">
        <v>34</v>
      </c>
      <c r="F47" s="21" t="s">
        <v>94</v>
      </c>
      <c r="G47" s="49">
        <f t="shared" si="4"/>
        <v>967.365</v>
      </c>
      <c r="H47" s="34">
        <v>75.942</v>
      </c>
      <c r="I47" s="35">
        <v>76.127</v>
      </c>
      <c r="J47" s="35">
        <v>92.729</v>
      </c>
      <c r="K47" s="35">
        <v>85.795</v>
      </c>
      <c r="L47" s="50">
        <f t="shared" si="5"/>
        <v>330.593</v>
      </c>
      <c r="M47" s="38">
        <v>78.322</v>
      </c>
      <c r="N47" s="35">
        <v>72.21</v>
      </c>
      <c r="O47" s="35">
        <v>83.994</v>
      </c>
      <c r="P47" s="35">
        <v>81.599</v>
      </c>
      <c r="Q47" s="50">
        <f t="shared" si="6"/>
        <v>316.125</v>
      </c>
      <c r="R47" s="34">
        <v>71.707</v>
      </c>
      <c r="S47" s="35">
        <v>75.303</v>
      </c>
      <c r="T47" s="35">
        <v>84.995</v>
      </c>
      <c r="U47" s="35">
        <v>88.642</v>
      </c>
      <c r="V47" s="50">
        <f t="shared" si="7"/>
        <v>320.647</v>
      </c>
      <c r="W47" s="48"/>
    </row>
    <row r="48" spans="1:23" ht="15">
      <c r="A48" s="52">
        <v>44</v>
      </c>
      <c r="B48" s="20">
        <v>48</v>
      </c>
      <c r="C48" s="21" t="s">
        <v>107</v>
      </c>
      <c r="D48" s="43" t="s">
        <v>37</v>
      </c>
      <c r="E48" s="20" t="s">
        <v>25</v>
      </c>
      <c r="F48" s="21" t="s">
        <v>56</v>
      </c>
      <c r="G48" s="49">
        <f t="shared" si="4"/>
        <v>974.577</v>
      </c>
      <c r="H48" s="34">
        <v>80.547</v>
      </c>
      <c r="I48" s="35">
        <v>77.071</v>
      </c>
      <c r="J48" s="35">
        <v>85.467</v>
      </c>
      <c r="K48" s="35">
        <v>101.557</v>
      </c>
      <c r="L48" s="50">
        <f t="shared" si="5"/>
        <v>344.642</v>
      </c>
      <c r="M48" s="38">
        <v>75.826</v>
      </c>
      <c r="N48" s="35">
        <v>74.682</v>
      </c>
      <c r="O48" s="35">
        <v>81.827</v>
      </c>
      <c r="P48" s="35">
        <v>85.01</v>
      </c>
      <c r="Q48" s="50">
        <f t="shared" si="6"/>
        <v>317.34499999999997</v>
      </c>
      <c r="R48" s="34">
        <v>79.461</v>
      </c>
      <c r="S48" s="35">
        <v>68.709</v>
      </c>
      <c r="T48" s="35">
        <v>80.767</v>
      </c>
      <c r="U48" s="35">
        <v>83.653</v>
      </c>
      <c r="V48" s="50">
        <f t="shared" si="7"/>
        <v>312.59000000000003</v>
      </c>
      <c r="W48" s="48"/>
    </row>
    <row r="49" spans="1:23" ht="15">
      <c r="A49" s="52">
        <v>45</v>
      </c>
      <c r="B49" s="20">
        <v>42</v>
      </c>
      <c r="C49" s="21" t="s">
        <v>81</v>
      </c>
      <c r="D49" s="43" t="s">
        <v>53</v>
      </c>
      <c r="E49" s="20" t="s">
        <v>34</v>
      </c>
      <c r="F49" s="21" t="s">
        <v>90</v>
      </c>
      <c r="G49" s="49">
        <f t="shared" si="4"/>
        <v>996.853</v>
      </c>
      <c r="H49" s="34">
        <v>81.109</v>
      </c>
      <c r="I49" s="35">
        <v>79.332</v>
      </c>
      <c r="J49" s="35">
        <v>91.744</v>
      </c>
      <c r="K49" s="35">
        <v>87.485</v>
      </c>
      <c r="L49" s="50">
        <f t="shared" si="5"/>
        <v>339.66999999999996</v>
      </c>
      <c r="M49" s="38">
        <v>77.588</v>
      </c>
      <c r="N49" s="35">
        <v>84.573</v>
      </c>
      <c r="O49" s="35">
        <v>91.942</v>
      </c>
      <c r="P49" s="35">
        <v>80.119</v>
      </c>
      <c r="Q49" s="50">
        <f t="shared" si="6"/>
        <v>334.222</v>
      </c>
      <c r="R49" s="34">
        <v>76.059</v>
      </c>
      <c r="S49" s="35">
        <v>70.141</v>
      </c>
      <c r="T49" s="35">
        <v>87.177</v>
      </c>
      <c r="U49" s="35">
        <v>89.584</v>
      </c>
      <c r="V49" s="50">
        <f t="shared" si="7"/>
        <v>322.961</v>
      </c>
      <c r="W49" s="48"/>
    </row>
    <row r="50" spans="1:23" ht="15">
      <c r="A50" s="52">
        <v>46</v>
      </c>
      <c r="B50" s="20">
        <v>54</v>
      </c>
      <c r="C50" s="21" t="s">
        <v>112</v>
      </c>
      <c r="D50" s="43" t="s">
        <v>37</v>
      </c>
      <c r="E50" s="20" t="s">
        <v>25</v>
      </c>
      <c r="F50" s="21" t="s">
        <v>113</v>
      </c>
      <c r="G50" s="49">
        <f t="shared" si="4"/>
        <v>1028.592</v>
      </c>
      <c r="H50" s="34">
        <v>82.93</v>
      </c>
      <c r="I50" s="35">
        <v>80.91</v>
      </c>
      <c r="J50" s="35">
        <v>92.559</v>
      </c>
      <c r="K50" s="35">
        <v>87.966</v>
      </c>
      <c r="L50" s="50">
        <f t="shared" si="5"/>
        <v>344.365</v>
      </c>
      <c r="M50" s="38">
        <v>78.357</v>
      </c>
      <c r="N50" s="35">
        <v>92.446</v>
      </c>
      <c r="O50" s="35">
        <v>90.174</v>
      </c>
      <c r="P50" s="35">
        <v>88.49</v>
      </c>
      <c r="Q50" s="50">
        <f t="shared" si="6"/>
        <v>349.467</v>
      </c>
      <c r="R50" s="34">
        <v>84.666</v>
      </c>
      <c r="S50" s="35">
        <v>77.685</v>
      </c>
      <c r="T50" s="35">
        <v>88.927</v>
      </c>
      <c r="U50" s="35">
        <v>83.482</v>
      </c>
      <c r="V50" s="50">
        <f t="shared" si="7"/>
        <v>334.76</v>
      </c>
      <c r="W50" s="48"/>
    </row>
    <row r="51" spans="1:23" ht="15">
      <c r="A51" s="52">
        <v>47</v>
      </c>
      <c r="B51" s="20">
        <v>34</v>
      </c>
      <c r="C51" s="21" t="s">
        <v>91</v>
      </c>
      <c r="D51" s="43" t="s">
        <v>92</v>
      </c>
      <c r="E51" s="20" t="s">
        <v>35</v>
      </c>
      <c r="F51" s="21" t="s">
        <v>42</v>
      </c>
      <c r="G51" s="49">
        <f t="shared" si="4"/>
        <v>1062.6419999999998</v>
      </c>
      <c r="H51" s="34">
        <v>91.251</v>
      </c>
      <c r="I51" s="35">
        <v>80.753</v>
      </c>
      <c r="J51" s="35">
        <v>96.439</v>
      </c>
      <c r="K51" s="35">
        <v>97.535</v>
      </c>
      <c r="L51" s="50">
        <f t="shared" si="5"/>
        <v>365.97799999999995</v>
      </c>
      <c r="M51" s="38">
        <v>88.449</v>
      </c>
      <c r="N51" s="35">
        <v>81.546</v>
      </c>
      <c r="O51" s="35">
        <v>93.218</v>
      </c>
      <c r="P51" s="35">
        <v>101.608</v>
      </c>
      <c r="Q51" s="50">
        <f t="shared" si="6"/>
        <v>364.821</v>
      </c>
      <c r="R51" s="34">
        <v>84.708</v>
      </c>
      <c r="S51" s="35">
        <v>77.877</v>
      </c>
      <c r="T51" s="35">
        <v>90.338</v>
      </c>
      <c r="U51" s="35">
        <v>78.92</v>
      </c>
      <c r="V51" s="50">
        <f t="shared" si="7"/>
        <v>331.84299999999996</v>
      </c>
      <c r="W51" s="48"/>
    </row>
    <row r="52" spans="1:23" ht="15">
      <c r="A52" s="52">
        <v>48</v>
      </c>
      <c r="B52" s="20">
        <v>37</v>
      </c>
      <c r="C52" s="21" t="s">
        <v>98</v>
      </c>
      <c r="D52" s="43" t="s">
        <v>44</v>
      </c>
      <c r="E52" s="20" t="s">
        <v>35</v>
      </c>
      <c r="F52" s="21" t="s">
        <v>38</v>
      </c>
      <c r="G52" s="49">
        <f t="shared" si="4"/>
        <v>1071.9209999999998</v>
      </c>
      <c r="H52" s="34">
        <v>88.512</v>
      </c>
      <c r="I52" s="35">
        <v>80.994</v>
      </c>
      <c r="J52" s="35">
        <v>95.139</v>
      </c>
      <c r="K52" s="35">
        <v>98.779</v>
      </c>
      <c r="L52" s="50">
        <f t="shared" si="5"/>
        <v>363.424</v>
      </c>
      <c r="M52" s="38">
        <v>93.746</v>
      </c>
      <c r="N52" s="35">
        <v>75.62</v>
      </c>
      <c r="O52" s="35">
        <v>98.968</v>
      </c>
      <c r="P52" s="35">
        <v>93.601</v>
      </c>
      <c r="Q52" s="50">
        <f t="shared" si="6"/>
        <v>361.935</v>
      </c>
      <c r="R52" s="34">
        <v>85.092</v>
      </c>
      <c r="S52" s="35">
        <v>80.24</v>
      </c>
      <c r="T52" s="35">
        <v>91.287</v>
      </c>
      <c r="U52" s="35">
        <v>89.943</v>
      </c>
      <c r="V52" s="50">
        <f t="shared" si="7"/>
        <v>346.562</v>
      </c>
      <c r="W52" s="48"/>
    </row>
    <row r="53" spans="1:23" ht="15">
      <c r="A53" s="52">
        <v>49</v>
      </c>
      <c r="B53" s="20">
        <v>22</v>
      </c>
      <c r="C53" s="21" t="s">
        <v>76</v>
      </c>
      <c r="D53" s="43" t="s">
        <v>41</v>
      </c>
      <c r="E53" s="20" t="s">
        <v>35</v>
      </c>
      <c r="F53" s="21" t="s">
        <v>77</v>
      </c>
      <c r="G53" s="49">
        <f t="shared" si="4"/>
        <v>1101.2220000000002</v>
      </c>
      <c r="H53" s="34">
        <v>84.512</v>
      </c>
      <c r="I53" s="35">
        <v>89.753</v>
      </c>
      <c r="J53" s="35">
        <v>89.994</v>
      </c>
      <c r="K53" s="35">
        <v>95.799</v>
      </c>
      <c r="L53" s="50">
        <f t="shared" si="5"/>
        <v>360.058</v>
      </c>
      <c r="M53" s="38">
        <v>127.015</v>
      </c>
      <c r="N53" s="35">
        <v>89.643</v>
      </c>
      <c r="O53" s="35">
        <v>97.518</v>
      </c>
      <c r="P53" s="35">
        <v>97.153</v>
      </c>
      <c r="Q53" s="50">
        <f t="shared" si="6"/>
        <v>411.32900000000006</v>
      </c>
      <c r="R53" s="34">
        <v>83.003</v>
      </c>
      <c r="S53" s="35">
        <v>77.054</v>
      </c>
      <c r="T53" s="35">
        <v>83.536</v>
      </c>
      <c r="U53" s="35">
        <v>86.242</v>
      </c>
      <c r="V53" s="50">
        <f t="shared" si="7"/>
        <v>329.83500000000004</v>
      </c>
      <c r="W53" s="48"/>
    </row>
    <row r="54" spans="1:23" ht="15">
      <c r="A54" s="52">
        <v>50</v>
      </c>
      <c r="B54" s="20">
        <v>64</v>
      </c>
      <c r="C54" s="21" t="s">
        <v>125</v>
      </c>
      <c r="D54" s="43" t="s">
        <v>37</v>
      </c>
      <c r="E54" s="20" t="s">
        <v>25</v>
      </c>
      <c r="F54" s="21" t="s">
        <v>38</v>
      </c>
      <c r="G54" s="49">
        <f t="shared" si="4"/>
        <v>1166.176</v>
      </c>
      <c r="H54" s="34">
        <v>99.496</v>
      </c>
      <c r="I54" s="35">
        <v>102.14</v>
      </c>
      <c r="J54" s="35">
        <v>113.959</v>
      </c>
      <c r="K54" s="35">
        <v>98.356</v>
      </c>
      <c r="L54" s="50">
        <f t="shared" si="5"/>
        <v>413.951</v>
      </c>
      <c r="M54" s="38">
        <v>91.568</v>
      </c>
      <c r="N54" s="35">
        <v>90.454</v>
      </c>
      <c r="O54" s="35">
        <v>106.486</v>
      </c>
      <c r="P54" s="35">
        <v>102.181</v>
      </c>
      <c r="Q54" s="50">
        <f t="shared" si="6"/>
        <v>390.68899999999996</v>
      </c>
      <c r="R54" s="34">
        <v>88.424</v>
      </c>
      <c r="S54" s="35">
        <v>81.448</v>
      </c>
      <c r="T54" s="35">
        <v>97.635</v>
      </c>
      <c r="U54" s="35">
        <v>94.029</v>
      </c>
      <c r="V54" s="50">
        <f t="shared" si="7"/>
        <v>361.536</v>
      </c>
      <c r="W54" s="48"/>
    </row>
    <row r="55" spans="1:23" ht="15">
      <c r="A55" s="52">
        <v>51</v>
      </c>
      <c r="B55" s="20">
        <v>38</v>
      </c>
      <c r="C55" s="21" t="s">
        <v>99</v>
      </c>
      <c r="D55" s="43" t="s">
        <v>44</v>
      </c>
      <c r="E55" s="20" t="s">
        <v>34</v>
      </c>
      <c r="F55" s="21" t="s">
        <v>47</v>
      </c>
      <c r="G55" s="49">
        <f t="shared" si="4"/>
        <v>1178.4180000000001</v>
      </c>
      <c r="H55" s="34">
        <v>82.314</v>
      </c>
      <c r="I55" s="35">
        <v>74.636</v>
      </c>
      <c r="J55" s="35">
        <v>90.023</v>
      </c>
      <c r="K55" s="35">
        <v>93.793</v>
      </c>
      <c r="L55" s="50">
        <f t="shared" si="5"/>
        <v>340.76599999999996</v>
      </c>
      <c r="M55" s="38">
        <v>79.375</v>
      </c>
      <c r="N55" s="35">
        <v>86.477</v>
      </c>
      <c r="O55" s="35">
        <v>96.58</v>
      </c>
      <c r="P55" s="35">
        <v>86.22</v>
      </c>
      <c r="Q55" s="50">
        <f t="shared" si="6"/>
        <v>348.65200000000004</v>
      </c>
      <c r="R55" s="34">
        <v>129</v>
      </c>
      <c r="S55" s="35">
        <v>120</v>
      </c>
      <c r="T55" s="35">
        <v>120</v>
      </c>
      <c r="U55" s="35">
        <v>120</v>
      </c>
      <c r="V55" s="50">
        <f t="shared" si="7"/>
        <v>489</v>
      </c>
      <c r="W55" s="48"/>
    </row>
    <row r="56" spans="1:23" ht="15">
      <c r="A56" s="52">
        <v>52</v>
      </c>
      <c r="B56" s="20">
        <v>46</v>
      </c>
      <c r="C56" s="21" t="s">
        <v>105</v>
      </c>
      <c r="D56" s="43" t="s">
        <v>41</v>
      </c>
      <c r="E56" s="20" t="s">
        <v>35</v>
      </c>
      <c r="F56" s="21" t="s">
        <v>42</v>
      </c>
      <c r="G56" s="49">
        <f t="shared" si="4"/>
        <v>1207.87</v>
      </c>
      <c r="H56" s="34">
        <v>97.954</v>
      </c>
      <c r="I56" s="35">
        <v>89.003</v>
      </c>
      <c r="J56" s="35">
        <v>110.612</v>
      </c>
      <c r="K56" s="35">
        <v>106.198</v>
      </c>
      <c r="L56" s="50">
        <f t="shared" si="5"/>
        <v>403.76699999999994</v>
      </c>
      <c r="M56" s="38">
        <v>97.672</v>
      </c>
      <c r="N56" s="35">
        <v>89.797</v>
      </c>
      <c r="O56" s="35">
        <v>112.968</v>
      </c>
      <c r="P56" s="35">
        <v>104.554</v>
      </c>
      <c r="Q56" s="50">
        <f t="shared" si="6"/>
        <v>404.991</v>
      </c>
      <c r="R56" s="34">
        <v>95.348</v>
      </c>
      <c r="S56" s="35">
        <v>89.404</v>
      </c>
      <c r="T56" s="35">
        <v>106.163</v>
      </c>
      <c r="U56" s="35">
        <v>108.197</v>
      </c>
      <c r="V56" s="50">
        <f t="shared" si="7"/>
        <v>399.112</v>
      </c>
      <c r="W56" s="48"/>
    </row>
    <row r="57" spans="1:23" ht="15">
      <c r="A57" s="52">
        <v>53</v>
      </c>
      <c r="B57" s="20">
        <v>57</v>
      </c>
      <c r="C57" s="21" t="s">
        <v>115</v>
      </c>
      <c r="D57" s="43" t="s">
        <v>44</v>
      </c>
      <c r="E57" s="20" t="s">
        <v>26</v>
      </c>
      <c r="F57" s="21" t="s">
        <v>42</v>
      </c>
      <c r="G57" s="49">
        <f t="shared" si="4"/>
        <v>1299.463</v>
      </c>
      <c r="H57" s="34">
        <v>102.992</v>
      </c>
      <c r="I57" s="35">
        <v>104.662</v>
      </c>
      <c r="J57" s="35">
        <v>117.137</v>
      </c>
      <c r="K57" s="35">
        <v>107.464</v>
      </c>
      <c r="L57" s="50">
        <f t="shared" si="5"/>
        <v>432.255</v>
      </c>
      <c r="M57" s="38">
        <v>91.547</v>
      </c>
      <c r="N57" s="35">
        <v>89.207</v>
      </c>
      <c r="O57" s="35">
        <v>102.64</v>
      </c>
      <c r="P57" s="35">
        <v>103.814</v>
      </c>
      <c r="Q57" s="50">
        <f t="shared" si="6"/>
        <v>387.20799999999997</v>
      </c>
      <c r="R57" s="34">
        <v>120</v>
      </c>
      <c r="S57" s="35">
        <v>120</v>
      </c>
      <c r="T57" s="35">
        <v>120</v>
      </c>
      <c r="U57" s="35">
        <v>120</v>
      </c>
      <c r="V57" s="50">
        <f t="shared" si="7"/>
        <v>480</v>
      </c>
      <c r="W57" s="48"/>
    </row>
    <row r="58" spans="1:23" ht="15">
      <c r="A58" s="52">
        <v>54</v>
      </c>
      <c r="B58" s="20">
        <v>19</v>
      </c>
      <c r="C58" s="21" t="s">
        <v>55</v>
      </c>
      <c r="D58" s="43" t="s">
        <v>61</v>
      </c>
      <c r="E58" s="20" t="s">
        <v>35</v>
      </c>
      <c r="F58" s="21" t="s">
        <v>42</v>
      </c>
      <c r="G58" s="49">
        <f t="shared" si="4"/>
        <v>1326.727</v>
      </c>
      <c r="H58" s="34">
        <v>117.234</v>
      </c>
      <c r="I58" s="35">
        <v>102.436</v>
      </c>
      <c r="J58" s="35">
        <v>115.219</v>
      </c>
      <c r="K58" s="35">
        <v>112.441</v>
      </c>
      <c r="L58" s="50">
        <f t="shared" si="5"/>
        <v>447.33000000000004</v>
      </c>
      <c r="M58" s="37">
        <v>108.233</v>
      </c>
      <c r="N58" s="36">
        <v>112.014</v>
      </c>
      <c r="O58" s="36">
        <v>118.313</v>
      </c>
      <c r="P58" s="36">
        <v>107.777</v>
      </c>
      <c r="Q58" s="50">
        <f t="shared" si="6"/>
        <v>446.337</v>
      </c>
      <c r="R58" s="34">
        <v>98.419</v>
      </c>
      <c r="S58" s="35">
        <v>99.218</v>
      </c>
      <c r="T58" s="35">
        <v>122.173</v>
      </c>
      <c r="U58" s="35">
        <v>113.25</v>
      </c>
      <c r="V58" s="50">
        <f t="shared" si="7"/>
        <v>433.06</v>
      </c>
      <c r="W58" s="48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  <row r="247" spans="1:17" ht="15">
      <c r="A247" s="22"/>
      <c r="B247" s="22"/>
      <c r="C247" s="23"/>
      <c r="D247" s="24"/>
      <c r="E247" s="22"/>
      <c r="F247" s="25"/>
      <c r="H247" s="23"/>
      <c r="I247" s="25"/>
      <c r="J247" s="25"/>
      <c r="K247" s="25"/>
      <c r="L247" s="23"/>
      <c r="M247" s="23"/>
      <c r="N247" s="23"/>
      <c r="O247" s="23"/>
      <c r="P247" s="23"/>
      <c r="Q247" s="23"/>
    </row>
    <row r="248" spans="1:17" ht="15">
      <c r="A248" s="22"/>
      <c r="B248" s="22"/>
      <c r="C248" s="23"/>
      <c r="D248" s="24"/>
      <c r="E248" s="22"/>
      <c r="F248" s="25"/>
      <c r="H248" s="23"/>
      <c r="I248" s="25"/>
      <c r="J248" s="25"/>
      <c r="K248" s="25"/>
      <c r="L248" s="23"/>
      <c r="M248" s="23"/>
      <c r="N248" s="23"/>
      <c r="O248" s="23"/>
      <c r="P248" s="23"/>
      <c r="Q248" s="23"/>
    </row>
    <row r="249" spans="1:17" ht="15">
      <c r="A249" s="22"/>
      <c r="B249" s="22"/>
      <c r="C249" s="23"/>
      <c r="D249" s="24"/>
      <c r="E249" s="22"/>
      <c r="F249" s="25"/>
      <c r="H249" s="23"/>
      <c r="I249" s="25"/>
      <c r="J249" s="25"/>
      <c r="K249" s="25"/>
      <c r="L249" s="23"/>
      <c r="M249" s="23"/>
      <c r="N249" s="23"/>
      <c r="O249" s="23"/>
      <c r="P249" s="23"/>
      <c r="Q249" s="23"/>
    </row>
    <row r="250" spans="1:17" ht="15">
      <c r="A250" s="22"/>
      <c r="B250" s="22"/>
      <c r="C250" s="23"/>
      <c r="D250" s="24"/>
      <c r="E250" s="22"/>
      <c r="F250" s="25"/>
      <c r="H250" s="23"/>
      <c r="I250" s="25"/>
      <c r="J250" s="25"/>
      <c r="K250" s="25"/>
      <c r="L250" s="23"/>
      <c r="M250" s="23"/>
      <c r="N250" s="23"/>
      <c r="O250" s="23"/>
      <c r="P250" s="23"/>
      <c r="Q250" s="23"/>
    </row>
    <row r="251" spans="1:17" ht="15">
      <c r="A251" s="22"/>
      <c r="B251" s="22"/>
      <c r="C251" s="23"/>
      <c r="D251" s="24"/>
      <c r="E251" s="22"/>
      <c r="F251" s="25"/>
      <c r="H251" s="23"/>
      <c r="I251" s="25"/>
      <c r="J251" s="25"/>
      <c r="K251" s="25"/>
      <c r="L251" s="23"/>
      <c r="M251" s="23"/>
      <c r="N251" s="23"/>
      <c r="O251" s="23"/>
      <c r="P251" s="23"/>
      <c r="Q251" s="23"/>
    </row>
    <row r="252" spans="1:17" ht="15">
      <c r="A252" s="22"/>
      <c r="B252" s="22"/>
      <c r="C252" s="23"/>
      <c r="D252" s="24"/>
      <c r="E252" s="22"/>
      <c r="F252" s="25"/>
      <c r="H252" s="23"/>
      <c r="I252" s="25"/>
      <c r="J252" s="25"/>
      <c r="K252" s="25"/>
      <c r="L252" s="23"/>
      <c r="M252" s="23"/>
      <c r="N252" s="23"/>
      <c r="O252" s="23"/>
      <c r="P252" s="23"/>
      <c r="Q252" s="23"/>
    </row>
    <row r="253" spans="1:17" ht="15">
      <c r="A253" s="22"/>
      <c r="B253" s="22"/>
      <c r="C253" s="23"/>
      <c r="D253" s="24"/>
      <c r="E253" s="22"/>
      <c r="F253" s="25"/>
      <c r="H253" s="23"/>
      <c r="I253" s="25"/>
      <c r="J253" s="25"/>
      <c r="K253" s="25"/>
      <c r="L253" s="23"/>
      <c r="M253" s="23"/>
      <c r="N253" s="23"/>
      <c r="O253" s="23"/>
      <c r="P253" s="23"/>
      <c r="Q253" s="23"/>
    </row>
    <row r="254" spans="1:17" ht="15">
      <c r="A254" s="22"/>
      <c r="B254" s="22"/>
      <c r="C254" s="23"/>
      <c r="D254" s="24"/>
      <c r="E254" s="22"/>
      <c r="F254" s="25"/>
      <c r="H254" s="23"/>
      <c r="I254" s="25"/>
      <c r="J254" s="25"/>
      <c r="K254" s="25"/>
      <c r="L254" s="23"/>
      <c r="M254" s="23"/>
      <c r="N254" s="23"/>
      <c r="O254" s="23"/>
      <c r="P254" s="23"/>
      <c r="Q254" s="23"/>
    </row>
    <row r="255" spans="1:17" ht="15">
      <c r="A255" s="22"/>
      <c r="B255" s="22"/>
      <c r="C255" s="23"/>
      <c r="D255" s="24"/>
      <c r="E255" s="22"/>
      <c r="F255" s="25"/>
      <c r="H255" s="23"/>
      <c r="I255" s="25"/>
      <c r="J255" s="25"/>
      <c r="K255" s="25"/>
      <c r="L255" s="23"/>
      <c r="M255" s="23"/>
      <c r="N255" s="23"/>
      <c r="O255" s="23"/>
      <c r="P255" s="23"/>
      <c r="Q255" s="23"/>
    </row>
  </sheetData>
  <sheetProtection/>
  <mergeCells count="5">
    <mergeCell ref="A2:W2"/>
    <mergeCell ref="H3:L3"/>
    <mergeCell ref="M3:Q3"/>
    <mergeCell ref="R3:V3"/>
    <mergeCell ref="D1:W1"/>
  </mergeCells>
  <printOptions/>
  <pageMargins left="0.1968503937007874" right="0" top="0.1968503937007874" bottom="0" header="0.31496062992125984" footer="0.31496062992125984"/>
  <pageSetup horizontalDpi="600" verticalDpi="600" orientation="landscape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126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40</v>
      </c>
      <c r="C5" s="21" t="s">
        <v>101</v>
      </c>
      <c r="D5" s="43" t="s">
        <v>44</v>
      </c>
      <c r="E5" s="20" t="s">
        <v>68</v>
      </c>
      <c r="F5" s="21" t="s">
        <v>42</v>
      </c>
      <c r="G5" s="49">
        <f aca="true" t="shared" si="0" ref="G5:G49">SUM(L5,Q5,V5)+W5</f>
        <v>571.61</v>
      </c>
      <c r="H5" s="34">
        <v>53.21</v>
      </c>
      <c r="I5" s="35">
        <v>48.37</v>
      </c>
      <c r="J5" s="35">
        <v>42.77</v>
      </c>
      <c r="K5" s="35">
        <v>49.77</v>
      </c>
      <c r="L5" s="50">
        <f aca="true" t="shared" si="1" ref="L5:L49">SUM(H5:K5)</f>
        <v>194.12</v>
      </c>
      <c r="M5" s="38">
        <v>54.77</v>
      </c>
      <c r="N5" s="35">
        <v>47.85</v>
      </c>
      <c r="O5" s="35">
        <v>40.98</v>
      </c>
      <c r="P5" s="35">
        <v>44.8</v>
      </c>
      <c r="Q5" s="50">
        <f aca="true" t="shared" si="2" ref="Q5:Q49">SUM(M5:P5)</f>
        <v>188.39999999999998</v>
      </c>
      <c r="R5" s="34">
        <v>52.73</v>
      </c>
      <c r="S5" s="35">
        <v>50.79</v>
      </c>
      <c r="T5" s="35">
        <v>41.47</v>
      </c>
      <c r="U5" s="35">
        <v>44.1</v>
      </c>
      <c r="V5" s="50">
        <f aca="true" t="shared" si="3" ref="V5:V49">SUM(R5:U5)</f>
        <v>189.09</v>
      </c>
      <c r="W5" s="41"/>
    </row>
    <row r="6" spans="1:23" ht="15">
      <c r="A6" s="52">
        <v>2</v>
      </c>
      <c r="B6" s="20">
        <v>44</v>
      </c>
      <c r="C6" s="21" t="s">
        <v>104</v>
      </c>
      <c r="D6" s="43" t="s">
        <v>103</v>
      </c>
      <c r="E6" s="20" t="s">
        <v>68</v>
      </c>
      <c r="F6" s="21" t="s">
        <v>80</v>
      </c>
      <c r="G6" s="49">
        <f t="shared" si="0"/>
        <v>573.43</v>
      </c>
      <c r="H6" s="34">
        <v>55.84</v>
      </c>
      <c r="I6" s="35">
        <v>46.7</v>
      </c>
      <c r="J6" s="35">
        <v>42.71</v>
      </c>
      <c r="K6" s="35">
        <v>46.78</v>
      </c>
      <c r="L6" s="50">
        <f t="shared" si="1"/>
        <v>192.03</v>
      </c>
      <c r="M6" s="38">
        <v>55.36</v>
      </c>
      <c r="N6" s="35">
        <v>47.49</v>
      </c>
      <c r="O6" s="35">
        <v>40.92</v>
      </c>
      <c r="P6" s="35">
        <v>46.01</v>
      </c>
      <c r="Q6" s="50">
        <f t="shared" si="2"/>
        <v>189.77999999999997</v>
      </c>
      <c r="R6" s="34">
        <v>55.37</v>
      </c>
      <c r="S6" s="35">
        <v>49.96</v>
      </c>
      <c r="T6" s="35">
        <v>41.98</v>
      </c>
      <c r="U6" s="35">
        <v>44.31</v>
      </c>
      <c r="V6" s="50">
        <f t="shared" si="3"/>
        <v>191.62</v>
      </c>
      <c r="W6" s="41"/>
    </row>
    <row r="7" spans="1:23" ht="15">
      <c r="A7" s="52">
        <v>3</v>
      </c>
      <c r="B7" s="20">
        <v>43</v>
      </c>
      <c r="C7" s="21" t="s">
        <v>102</v>
      </c>
      <c r="D7" s="43" t="s">
        <v>103</v>
      </c>
      <c r="E7" s="20" t="s">
        <v>96</v>
      </c>
      <c r="F7" s="21" t="s">
        <v>97</v>
      </c>
      <c r="G7" s="49">
        <f t="shared" si="0"/>
        <v>579.31</v>
      </c>
      <c r="H7" s="34">
        <v>57.37</v>
      </c>
      <c r="I7" s="35">
        <v>47.94</v>
      </c>
      <c r="J7" s="35">
        <v>42.72</v>
      </c>
      <c r="K7" s="35">
        <v>47.86</v>
      </c>
      <c r="L7" s="50">
        <f t="shared" si="1"/>
        <v>195.89</v>
      </c>
      <c r="M7" s="38">
        <v>56.65</v>
      </c>
      <c r="N7" s="35">
        <v>48.12</v>
      </c>
      <c r="O7" s="35">
        <v>43.65</v>
      </c>
      <c r="P7" s="35">
        <v>43.45</v>
      </c>
      <c r="Q7" s="50">
        <f t="shared" si="2"/>
        <v>191.87</v>
      </c>
      <c r="R7" s="34">
        <v>57.53</v>
      </c>
      <c r="S7" s="35">
        <v>47.67</v>
      </c>
      <c r="T7" s="35">
        <v>41.79</v>
      </c>
      <c r="U7" s="35">
        <v>44.56</v>
      </c>
      <c r="V7" s="50">
        <f t="shared" si="3"/>
        <v>191.55</v>
      </c>
      <c r="W7" s="41"/>
    </row>
    <row r="8" spans="1:23" ht="15">
      <c r="A8" s="52">
        <v>4</v>
      </c>
      <c r="B8" s="20">
        <v>4</v>
      </c>
      <c r="C8" s="21" t="s">
        <v>58</v>
      </c>
      <c r="D8" s="43" t="s">
        <v>72</v>
      </c>
      <c r="E8" s="20" t="s">
        <v>25</v>
      </c>
      <c r="F8" s="21" t="s">
        <v>38</v>
      </c>
      <c r="G8" s="49">
        <f t="shared" si="0"/>
        <v>579.9000000000001</v>
      </c>
      <c r="H8" s="34">
        <v>58.32</v>
      </c>
      <c r="I8" s="35">
        <v>49.32</v>
      </c>
      <c r="J8" s="35">
        <v>41.67</v>
      </c>
      <c r="K8" s="35">
        <v>47.79</v>
      </c>
      <c r="L8" s="50">
        <f t="shared" si="1"/>
        <v>197.1</v>
      </c>
      <c r="M8" s="38">
        <v>56.36</v>
      </c>
      <c r="N8" s="35">
        <v>49.05</v>
      </c>
      <c r="O8" s="35">
        <v>41.21</v>
      </c>
      <c r="P8" s="35">
        <v>46</v>
      </c>
      <c r="Q8" s="50">
        <f t="shared" si="2"/>
        <v>192.62</v>
      </c>
      <c r="R8" s="34">
        <v>55.11</v>
      </c>
      <c r="S8" s="35">
        <v>47.34</v>
      </c>
      <c r="T8" s="35">
        <v>41.87</v>
      </c>
      <c r="U8" s="35">
        <v>45.86</v>
      </c>
      <c r="V8" s="50">
        <f t="shared" si="3"/>
        <v>190.18</v>
      </c>
      <c r="W8" s="41"/>
    </row>
    <row r="9" spans="1:23" ht="15">
      <c r="A9" s="52">
        <v>5</v>
      </c>
      <c r="B9" s="20">
        <v>60</v>
      </c>
      <c r="C9" s="21" t="s">
        <v>118</v>
      </c>
      <c r="D9" s="43" t="s">
        <v>44</v>
      </c>
      <c r="E9" s="20" t="s">
        <v>96</v>
      </c>
      <c r="F9" s="21" t="s">
        <v>97</v>
      </c>
      <c r="G9" s="49">
        <f t="shared" si="0"/>
        <v>587.72</v>
      </c>
      <c r="H9" s="34">
        <v>60.16</v>
      </c>
      <c r="I9" s="35">
        <v>50.55</v>
      </c>
      <c r="J9" s="35">
        <v>43.19</v>
      </c>
      <c r="K9" s="35">
        <v>47.91</v>
      </c>
      <c r="L9" s="50">
        <f t="shared" si="1"/>
        <v>201.80999999999997</v>
      </c>
      <c r="M9" s="38">
        <v>55.62</v>
      </c>
      <c r="N9" s="35">
        <v>49.89</v>
      </c>
      <c r="O9" s="35">
        <v>42.06</v>
      </c>
      <c r="P9" s="35">
        <v>46.54</v>
      </c>
      <c r="Q9" s="50">
        <f t="shared" si="2"/>
        <v>194.10999999999999</v>
      </c>
      <c r="R9" s="34">
        <v>55.85</v>
      </c>
      <c r="S9" s="35">
        <v>48.79</v>
      </c>
      <c r="T9" s="35">
        <v>41.83</v>
      </c>
      <c r="U9" s="35">
        <v>45.33</v>
      </c>
      <c r="V9" s="50">
        <f t="shared" si="3"/>
        <v>191.8</v>
      </c>
      <c r="W9" s="41"/>
    </row>
    <row r="10" spans="1:23" ht="15">
      <c r="A10" s="52">
        <v>6</v>
      </c>
      <c r="B10" s="20">
        <v>36</v>
      </c>
      <c r="C10" s="21" t="s">
        <v>95</v>
      </c>
      <c r="D10" s="43" t="s">
        <v>44</v>
      </c>
      <c r="E10" s="20" t="s">
        <v>96</v>
      </c>
      <c r="F10" s="21" t="s">
        <v>97</v>
      </c>
      <c r="G10" s="49">
        <f t="shared" si="0"/>
        <v>590.06</v>
      </c>
      <c r="H10" s="45">
        <v>57.02</v>
      </c>
      <c r="I10" s="46">
        <v>49.37</v>
      </c>
      <c r="J10" s="46">
        <v>45.04</v>
      </c>
      <c r="K10" s="46">
        <v>48.52</v>
      </c>
      <c r="L10" s="50">
        <f t="shared" si="1"/>
        <v>199.95000000000002</v>
      </c>
      <c r="M10" s="47">
        <v>55.12</v>
      </c>
      <c r="N10" s="46">
        <v>47.79</v>
      </c>
      <c r="O10" s="46">
        <v>43.26</v>
      </c>
      <c r="P10" s="46">
        <v>47.66</v>
      </c>
      <c r="Q10" s="50">
        <f t="shared" si="2"/>
        <v>193.82999999999998</v>
      </c>
      <c r="R10" s="38">
        <v>55.48</v>
      </c>
      <c r="S10" s="35">
        <v>50.84</v>
      </c>
      <c r="T10" s="35">
        <v>43.15</v>
      </c>
      <c r="U10" s="35">
        <v>46.81</v>
      </c>
      <c r="V10" s="50">
        <f t="shared" si="3"/>
        <v>196.28</v>
      </c>
      <c r="W10" s="41"/>
    </row>
    <row r="11" spans="1:23" ht="15">
      <c r="A11" s="52">
        <v>7</v>
      </c>
      <c r="B11" s="20">
        <v>13</v>
      </c>
      <c r="C11" s="21" t="s">
        <v>86</v>
      </c>
      <c r="D11" s="43" t="s">
        <v>37</v>
      </c>
      <c r="E11" s="20" t="s">
        <v>25</v>
      </c>
      <c r="F11" s="21" t="s">
        <v>38</v>
      </c>
      <c r="G11" s="49">
        <f t="shared" si="0"/>
        <v>595.45</v>
      </c>
      <c r="H11" s="34">
        <v>57.92</v>
      </c>
      <c r="I11" s="35">
        <v>50.02</v>
      </c>
      <c r="J11" s="35">
        <v>43.53</v>
      </c>
      <c r="K11" s="35">
        <v>47.64</v>
      </c>
      <c r="L11" s="50">
        <f t="shared" si="1"/>
        <v>199.11</v>
      </c>
      <c r="M11" s="38">
        <v>60.36</v>
      </c>
      <c r="N11" s="35">
        <v>51.04</v>
      </c>
      <c r="O11" s="35">
        <v>43.4</v>
      </c>
      <c r="P11" s="35">
        <v>46.58</v>
      </c>
      <c r="Q11" s="50">
        <f t="shared" si="2"/>
        <v>201.38</v>
      </c>
      <c r="R11" s="34">
        <v>56.22</v>
      </c>
      <c r="S11" s="35">
        <v>49.72</v>
      </c>
      <c r="T11" s="35">
        <v>42.57</v>
      </c>
      <c r="U11" s="35">
        <v>46.45</v>
      </c>
      <c r="V11" s="50">
        <f t="shared" si="3"/>
        <v>194.95999999999998</v>
      </c>
      <c r="W11" s="41"/>
    </row>
    <row r="12" spans="1:23" ht="15">
      <c r="A12" s="52">
        <v>8</v>
      </c>
      <c r="B12" s="20">
        <v>16</v>
      </c>
      <c r="C12" s="21" t="s">
        <v>74</v>
      </c>
      <c r="D12" s="43" t="s">
        <v>48</v>
      </c>
      <c r="E12" s="20" t="s">
        <v>25</v>
      </c>
      <c r="F12" s="21" t="s">
        <v>38</v>
      </c>
      <c r="G12" s="49">
        <f t="shared" si="0"/>
        <v>604.1</v>
      </c>
      <c r="H12" s="34">
        <v>60.91</v>
      </c>
      <c r="I12" s="35">
        <v>50.93</v>
      </c>
      <c r="J12" s="35">
        <v>43.41</v>
      </c>
      <c r="K12" s="35">
        <v>47.96</v>
      </c>
      <c r="L12" s="50">
        <f t="shared" si="1"/>
        <v>203.21</v>
      </c>
      <c r="M12" s="38">
        <v>58</v>
      </c>
      <c r="N12" s="35">
        <v>54.43</v>
      </c>
      <c r="O12" s="35">
        <v>43.29</v>
      </c>
      <c r="P12" s="35">
        <v>48.02</v>
      </c>
      <c r="Q12" s="50">
        <f t="shared" si="2"/>
        <v>203.74</v>
      </c>
      <c r="R12" s="34">
        <v>57.59</v>
      </c>
      <c r="S12" s="35">
        <v>49.07</v>
      </c>
      <c r="T12" s="35">
        <v>42.99</v>
      </c>
      <c r="U12" s="35">
        <v>47.5</v>
      </c>
      <c r="V12" s="50">
        <f t="shared" si="3"/>
        <v>197.15</v>
      </c>
      <c r="W12" s="41"/>
    </row>
    <row r="13" spans="1:23" ht="15">
      <c r="A13" s="52">
        <v>9</v>
      </c>
      <c r="B13" s="20">
        <v>49</v>
      </c>
      <c r="C13" s="21" t="s">
        <v>108</v>
      </c>
      <c r="D13" s="43" t="s">
        <v>37</v>
      </c>
      <c r="E13" s="20" t="s">
        <v>68</v>
      </c>
      <c r="F13" s="21" t="s">
        <v>38</v>
      </c>
      <c r="G13" s="49">
        <f t="shared" si="0"/>
        <v>605.21</v>
      </c>
      <c r="H13" s="34">
        <v>60.4</v>
      </c>
      <c r="I13" s="35">
        <v>50.69</v>
      </c>
      <c r="J13" s="35">
        <v>44.5</v>
      </c>
      <c r="K13" s="35">
        <v>49.51</v>
      </c>
      <c r="L13" s="50">
        <f t="shared" si="1"/>
        <v>205.1</v>
      </c>
      <c r="M13" s="38">
        <v>57.11</v>
      </c>
      <c r="N13" s="35">
        <v>50.6</v>
      </c>
      <c r="O13" s="35">
        <v>43.68</v>
      </c>
      <c r="P13" s="35">
        <v>49.9</v>
      </c>
      <c r="Q13" s="50">
        <f t="shared" si="2"/>
        <v>201.29000000000002</v>
      </c>
      <c r="R13" s="34">
        <v>56.35</v>
      </c>
      <c r="S13" s="35">
        <v>51.61</v>
      </c>
      <c r="T13" s="35">
        <v>43.23</v>
      </c>
      <c r="U13" s="35">
        <v>47.63</v>
      </c>
      <c r="V13" s="50">
        <f t="shared" si="3"/>
        <v>198.82</v>
      </c>
      <c r="W13" s="41"/>
    </row>
    <row r="14" spans="1:23" ht="15">
      <c r="A14" s="52">
        <v>10</v>
      </c>
      <c r="B14" s="20">
        <v>11</v>
      </c>
      <c r="C14" s="21" t="s">
        <v>50</v>
      </c>
      <c r="D14" s="43" t="s">
        <v>37</v>
      </c>
      <c r="E14" s="20" t="s">
        <v>25</v>
      </c>
      <c r="F14" s="21" t="s">
        <v>38</v>
      </c>
      <c r="G14" s="49">
        <f t="shared" si="0"/>
        <v>615.2700000000001</v>
      </c>
      <c r="H14" s="34">
        <v>59.81</v>
      </c>
      <c r="I14" s="35">
        <v>52.17</v>
      </c>
      <c r="J14" s="35">
        <v>49.48</v>
      </c>
      <c r="K14" s="35">
        <v>50.27</v>
      </c>
      <c r="L14" s="50">
        <f t="shared" si="1"/>
        <v>211.73000000000002</v>
      </c>
      <c r="M14" s="38">
        <v>58.27</v>
      </c>
      <c r="N14" s="35">
        <v>50.56</v>
      </c>
      <c r="O14" s="35">
        <v>46.46</v>
      </c>
      <c r="P14" s="35">
        <v>47.78</v>
      </c>
      <c r="Q14" s="50">
        <f t="shared" si="2"/>
        <v>203.07000000000002</v>
      </c>
      <c r="R14" s="34">
        <v>57.47</v>
      </c>
      <c r="S14" s="35">
        <v>51.55</v>
      </c>
      <c r="T14" s="35">
        <v>44.78</v>
      </c>
      <c r="U14" s="35">
        <v>46.67</v>
      </c>
      <c r="V14" s="50">
        <f t="shared" si="3"/>
        <v>200.47000000000003</v>
      </c>
      <c r="W14" s="41"/>
    </row>
    <row r="15" spans="1:23" ht="15">
      <c r="A15" s="52">
        <v>11</v>
      </c>
      <c r="B15" s="20">
        <v>29</v>
      </c>
      <c r="C15" s="21" t="s">
        <v>87</v>
      </c>
      <c r="D15" s="43" t="s">
        <v>41</v>
      </c>
      <c r="E15" s="20" t="s">
        <v>25</v>
      </c>
      <c r="F15" s="21" t="s">
        <v>38</v>
      </c>
      <c r="G15" s="49">
        <f t="shared" si="0"/>
        <v>617.74</v>
      </c>
      <c r="H15" s="34">
        <v>60.31</v>
      </c>
      <c r="I15" s="35">
        <v>55.44</v>
      </c>
      <c r="J15" s="35">
        <v>47.11</v>
      </c>
      <c r="K15" s="35">
        <v>51.05</v>
      </c>
      <c r="L15" s="50">
        <f t="shared" si="1"/>
        <v>213.91000000000003</v>
      </c>
      <c r="M15" s="38">
        <v>57.86</v>
      </c>
      <c r="N15" s="35">
        <v>51.27</v>
      </c>
      <c r="O15" s="35">
        <v>43.89</v>
      </c>
      <c r="P15" s="35">
        <v>50.82</v>
      </c>
      <c r="Q15" s="50">
        <f t="shared" si="2"/>
        <v>203.83999999999997</v>
      </c>
      <c r="R15" s="34">
        <v>56.91</v>
      </c>
      <c r="S15" s="35">
        <v>50.77</v>
      </c>
      <c r="T15" s="35">
        <v>44.19</v>
      </c>
      <c r="U15" s="35">
        <v>48.12</v>
      </c>
      <c r="V15" s="50">
        <f t="shared" si="3"/>
        <v>199.99</v>
      </c>
      <c r="W15" s="41"/>
    </row>
    <row r="16" spans="1:23" ht="15">
      <c r="A16" s="52">
        <v>12</v>
      </c>
      <c r="B16" s="20">
        <v>55</v>
      </c>
      <c r="C16" s="21" t="s">
        <v>114</v>
      </c>
      <c r="D16" s="43" t="s">
        <v>44</v>
      </c>
      <c r="E16" s="20" t="s">
        <v>34</v>
      </c>
      <c r="F16" s="21" t="s">
        <v>47</v>
      </c>
      <c r="G16" s="49">
        <f t="shared" si="0"/>
        <v>630.37</v>
      </c>
      <c r="H16" s="34">
        <v>65.12</v>
      </c>
      <c r="I16" s="35">
        <v>53.57</v>
      </c>
      <c r="J16" s="35">
        <v>45.07</v>
      </c>
      <c r="K16" s="35">
        <v>49.48</v>
      </c>
      <c r="L16" s="50">
        <f t="shared" si="1"/>
        <v>213.23999999999998</v>
      </c>
      <c r="M16" s="38">
        <v>59.87</v>
      </c>
      <c r="N16" s="35">
        <v>54.41</v>
      </c>
      <c r="O16" s="35">
        <v>45.45</v>
      </c>
      <c r="P16" s="35">
        <v>49.55</v>
      </c>
      <c r="Q16" s="50">
        <f t="shared" si="2"/>
        <v>209.28000000000003</v>
      </c>
      <c r="R16" s="34">
        <v>61.43</v>
      </c>
      <c r="S16" s="35">
        <v>51.85</v>
      </c>
      <c r="T16" s="35">
        <v>44.95</v>
      </c>
      <c r="U16" s="35">
        <v>49.62</v>
      </c>
      <c r="V16" s="50">
        <f t="shared" si="3"/>
        <v>207.85000000000002</v>
      </c>
      <c r="W16" s="41"/>
    </row>
    <row r="17" spans="1:23" ht="15">
      <c r="A17" s="52">
        <v>13</v>
      </c>
      <c r="B17" s="20">
        <v>3</v>
      </c>
      <c r="C17" s="21" t="s">
        <v>40</v>
      </c>
      <c r="D17" s="43" t="s">
        <v>41</v>
      </c>
      <c r="E17" s="20" t="s">
        <v>26</v>
      </c>
      <c r="F17" s="21" t="s">
        <v>38</v>
      </c>
      <c r="G17" s="49">
        <f t="shared" si="0"/>
        <v>631.71</v>
      </c>
      <c r="H17" s="34">
        <v>59.17</v>
      </c>
      <c r="I17" s="35">
        <v>58.5</v>
      </c>
      <c r="J17" s="35">
        <v>49.01</v>
      </c>
      <c r="K17" s="35">
        <v>48</v>
      </c>
      <c r="L17" s="50">
        <f t="shared" si="1"/>
        <v>214.68</v>
      </c>
      <c r="M17" s="38">
        <v>58.99</v>
      </c>
      <c r="N17" s="35">
        <v>52.84</v>
      </c>
      <c r="O17" s="35">
        <v>46.38</v>
      </c>
      <c r="P17" s="35">
        <v>47.42</v>
      </c>
      <c r="Q17" s="50">
        <f t="shared" si="2"/>
        <v>205.63</v>
      </c>
      <c r="R17" s="34">
        <v>58.12</v>
      </c>
      <c r="S17" s="35">
        <v>53.05</v>
      </c>
      <c r="T17" s="35">
        <v>50.04</v>
      </c>
      <c r="U17" s="35">
        <v>50.19</v>
      </c>
      <c r="V17" s="50">
        <f t="shared" si="3"/>
        <v>211.39999999999998</v>
      </c>
      <c r="W17" s="41"/>
    </row>
    <row r="18" spans="1:23" ht="15">
      <c r="A18" s="52">
        <v>14</v>
      </c>
      <c r="B18" s="20">
        <v>9</v>
      </c>
      <c r="C18" s="21" t="s">
        <v>43</v>
      </c>
      <c r="D18" s="43" t="s">
        <v>44</v>
      </c>
      <c r="E18" s="20" t="s">
        <v>34</v>
      </c>
      <c r="F18" s="21" t="s">
        <v>47</v>
      </c>
      <c r="G18" s="49">
        <f t="shared" si="0"/>
        <v>632.97</v>
      </c>
      <c r="H18" s="34">
        <v>67.43</v>
      </c>
      <c r="I18" s="35">
        <v>53.33</v>
      </c>
      <c r="J18" s="35">
        <v>46.61</v>
      </c>
      <c r="K18" s="35">
        <v>50.41</v>
      </c>
      <c r="L18" s="50">
        <f t="shared" si="1"/>
        <v>217.78</v>
      </c>
      <c r="M18" s="38">
        <v>61.55</v>
      </c>
      <c r="N18" s="35">
        <v>54.25</v>
      </c>
      <c r="O18" s="35">
        <v>45.68</v>
      </c>
      <c r="P18" s="35">
        <v>48.87</v>
      </c>
      <c r="Q18" s="50">
        <f t="shared" si="2"/>
        <v>210.35</v>
      </c>
      <c r="R18" s="34">
        <v>60.4</v>
      </c>
      <c r="S18" s="35">
        <v>51.9</v>
      </c>
      <c r="T18" s="35">
        <v>44.67</v>
      </c>
      <c r="U18" s="35">
        <v>47.87</v>
      </c>
      <c r="V18" s="50">
        <f t="shared" si="3"/>
        <v>204.84</v>
      </c>
      <c r="W18" s="41"/>
    </row>
    <row r="19" spans="1:23" ht="15">
      <c r="A19" s="52">
        <v>15</v>
      </c>
      <c r="B19" s="20">
        <v>53</v>
      </c>
      <c r="C19" s="21" t="s">
        <v>111</v>
      </c>
      <c r="D19" s="43" t="s">
        <v>37</v>
      </c>
      <c r="E19" s="20" t="s">
        <v>25</v>
      </c>
      <c r="F19" s="21" t="s">
        <v>38</v>
      </c>
      <c r="G19" s="49">
        <f t="shared" si="0"/>
        <v>635.81</v>
      </c>
      <c r="H19" s="45">
        <v>65.81</v>
      </c>
      <c r="I19" s="46">
        <v>54.06</v>
      </c>
      <c r="J19" s="46">
        <v>49.25</v>
      </c>
      <c r="K19" s="46">
        <v>51.23</v>
      </c>
      <c r="L19" s="50">
        <f t="shared" si="1"/>
        <v>220.35</v>
      </c>
      <c r="M19" s="47">
        <v>59.56</v>
      </c>
      <c r="N19" s="46">
        <v>51.91</v>
      </c>
      <c r="O19" s="46">
        <v>45.78</v>
      </c>
      <c r="P19" s="46">
        <v>49.91</v>
      </c>
      <c r="Q19" s="50">
        <f t="shared" si="2"/>
        <v>207.16</v>
      </c>
      <c r="R19" s="34">
        <v>59.86</v>
      </c>
      <c r="S19" s="35">
        <v>53</v>
      </c>
      <c r="T19" s="35">
        <v>44.98</v>
      </c>
      <c r="U19" s="35">
        <v>50.46</v>
      </c>
      <c r="V19" s="50">
        <f t="shared" si="3"/>
        <v>208.3</v>
      </c>
      <c r="W19" s="41"/>
    </row>
    <row r="20" spans="1:23" ht="15">
      <c r="A20" s="52">
        <v>16</v>
      </c>
      <c r="B20" s="20">
        <v>14</v>
      </c>
      <c r="C20" s="21" t="s">
        <v>51</v>
      </c>
      <c r="D20" s="43" t="s">
        <v>53</v>
      </c>
      <c r="E20" s="20" t="s">
        <v>25</v>
      </c>
      <c r="F20" s="21" t="s">
        <v>38</v>
      </c>
      <c r="G20" s="49">
        <f t="shared" si="0"/>
        <v>639.56</v>
      </c>
      <c r="H20" s="34">
        <v>72.77</v>
      </c>
      <c r="I20" s="35">
        <v>56.18</v>
      </c>
      <c r="J20" s="35">
        <v>45.5</v>
      </c>
      <c r="K20" s="35">
        <v>49.13</v>
      </c>
      <c r="L20" s="50">
        <f t="shared" si="1"/>
        <v>223.57999999999998</v>
      </c>
      <c r="M20" s="38">
        <v>61.02</v>
      </c>
      <c r="N20" s="35">
        <v>53.21</v>
      </c>
      <c r="O20" s="35">
        <v>44.31</v>
      </c>
      <c r="P20" s="35">
        <v>49.31</v>
      </c>
      <c r="Q20" s="50">
        <f t="shared" si="2"/>
        <v>207.85000000000002</v>
      </c>
      <c r="R20" s="34">
        <v>60.74</v>
      </c>
      <c r="S20" s="35">
        <v>53.11</v>
      </c>
      <c r="T20" s="35">
        <v>45.02</v>
      </c>
      <c r="U20" s="35">
        <v>49.26</v>
      </c>
      <c r="V20" s="50">
        <f t="shared" si="3"/>
        <v>208.13</v>
      </c>
      <c r="W20" s="41"/>
    </row>
    <row r="21" spans="1:23" ht="15">
      <c r="A21" s="52">
        <v>17</v>
      </c>
      <c r="B21" s="20">
        <v>51</v>
      </c>
      <c r="C21" s="21" t="s">
        <v>127</v>
      </c>
      <c r="D21" s="43" t="s">
        <v>37</v>
      </c>
      <c r="E21" s="20" t="s">
        <v>25</v>
      </c>
      <c r="F21" s="21" t="s">
        <v>38</v>
      </c>
      <c r="G21" s="49">
        <f t="shared" si="0"/>
        <v>646.91</v>
      </c>
      <c r="H21" s="34">
        <v>61.93</v>
      </c>
      <c r="I21" s="35">
        <v>56.3</v>
      </c>
      <c r="J21" s="35">
        <v>52.02</v>
      </c>
      <c r="K21" s="35">
        <v>52.24</v>
      </c>
      <c r="L21" s="50">
        <f t="shared" si="1"/>
        <v>222.49</v>
      </c>
      <c r="M21" s="38">
        <v>60.69</v>
      </c>
      <c r="N21" s="35">
        <v>56.5</v>
      </c>
      <c r="O21" s="35">
        <v>47.14</v>
      </c>
      <c r="P21" s="35">
        <v>52.42</v>
      </c>
      <c r="Q21" s="50">
        <f t="shared" si="2"/>
        <v>216.75</v>
      </c>
      <c r="R21" s="34">
        <v>59.96</v>
      </c>
      <c r="S21" s="35">
        <v>52.29</v>
      </c>
      <c r="T21" s="35">
        <v>44.39</v>
      </c>
      <c r="U21" s="35">
        <v>51.03</v>
      </c>
      <c r="V21" s="50">
        <f t="shared" si="3"/>
        <v>207.67</v>
      </c>
      <c r="W21" s="41"/>
    </row>
    <row r="22" spans="1:23" ht="15">
      <c r="A22" s="52">
        <v>18</v>
      </c>
      <c r="B22" s="20">
        <v>15</v>
      </c>
      <c r="C22" s="21" t="s">
        <v>65</v>
      </c>
      <c r="D22" s="43" t="s">
        <v>66</v>
      </c>
      <c r="E22" s="20" t="s">
        <v>34</v>
      </c>
      <c r="F22" s="21" t="s">
        <v>47</v>
      </c>
      <c r="G22" s="49">
        <f t="shared" si="0"/>
        <v>651.6800000000001</v>
      </c>
      <c r="H22" s="34">
        <v>62.39</v>
      </c>
      <c r="I22" s="35">
        <v>56.89</v>
      </c>
      <c r="J22" s="35">
        <v>53.61</v>
      </c>
      <c r="K22" s="35">
        <v>50.81</v>
      </c>
      <c r="L22" s="50">
        <f t="shared" si="1"/>
        <v>223.7</v>
      </c>
      <c r="M22" s="38">
        <v>61.63</v>
      </c>
      <c r="N22" s="35">
        <v>54.76</v>
      </c>
      <c r="O22" s="35">
        <v>49.28</v>
      </c>
      <c r="P22" s="35">
        <v>51.47</v>
      </c>
      <c r="Q22" s="50">
        <f t="shared" si="2"/>
        <v>217.14000000000001</v>
      </c>
      <c r="R22" s="34">
        <v>60.26</v>
      </c>
      <c r="S22" s="35">
        <v>53.61</v>
      </c>
      <c r="T22" s="35">
        <v>46.07</v>
      </c>
      <c r="U22" s="35">
        <v>50.9</v>
      </c>
      <c r="V22" s="50">
        <f t="shared" si="3"/>
        <v>210.84</v>
      </c>
      <c r="W22" s="41"/>
    </row>
    <row r="23" spans="1:23" ht="15">
      <c r="A23" s="52">
        <v>19</v>
      </c>
      <c r="B23" s="20">
        <v>24</v>
      </c>
      <c r="C23" s="21" t="s">
        <v>49</v>
      </c>
      <c r="D23" s="43" t="s">
        <v>41</v>
      </c>
      <c r="E23" s="20" t="s">
        <v>26</v>
      </c>
      <c r="F23" s="21" t="s">
        <v>38</v>
      </c>
      <c r="G23" s="49">
        <f t="shared" si="0"/>
        <v>652.0300000000001</v>
      </c>
      <c r="H23" s="34">
        <v>64.33</v>
      </c>
      <c r="I23" s="35">
        <v>55.38</v>
      </c>
      <c r="J23" s="35">
        <v>47.41</v>
      </c>
      <c r="K23" s="35">
        <v>50</v>
      </c>
      <c r="L23" s="50">
        <f t="shared" si="1"/>
        <v>217.12</v>
      </c>
      <c r="M23" s="38">
        <v>63.33</v>
      </c>
      <c r="N23" s="35">
        <v>54.88</v>
      </c>
      <c r="O23" s="35">
        <v>50.4</v>
      </c>
      <c r="P23" s="35">
        <v>50.98</v>
      </c>
      <c r="Q23" s="50">
        <f t="shared" si="2"/>
        <v>219.59</v>
      </c>
      <c r="R23" s="34">
        <v>60.53</v>
      </c>
      <c r="S23" s="35">
        <v>53.24</v>
      </c>
      <c r="T23" s="35">
        <v>46.4</v>
      </c>
      <c r="U23" s="35">
        <v>55.15</v>
      </c>
      <c r="V23" s="50">
        <f t="shared" si="3"/>
        <v>215.32000000000002</v>
      </c>
      <c r="W23" s="41"/>
    </row>
    <row r="24" spans="1:23" ht="15">
      <c r="A24" s="52">
        <v>20</v>
      </c>
      <c r="B24" s="20">
        <v>31</v>
      </c>
      <c r="C24" s="21" t="s">
        <v>83</v>
      </c>
      <c r="D24" s="43" t="s">
        <v>48</v>
      </c>
      <c r="E24" s="20" t="s">
        <v>25</v>
      </c>
      <c r="F24" s="21" t="s">
        <v>42</v>
      </c>
      <c r="G24" s="49">
        <f t="shared" si="0"/>
        <v>656.53</v>
      </c>
      <c r="H24" s="34">
        <v>62.72</v>
      </c>
      <c r="I24" s="35">
        <v>53.17</v>
      </c>
      <c r="J24" s="35">
        <v>49.35</v>
      </c>
      <c r="K24" s="35">
        <v>71.9</v>
      </c>
      <c r="L24" s="50">
        <f t="shared" si="1"/>
        <v>237.14000000000001</v>
      </c>
      <c r="M24" s="38">
        <v>59.52</v>
      </c>
      <c r="N24" s="35">
        <v>49.96</v>
      </c>
      <c r="O24" s="35">
        <v>43.63</v>
      </c>
      <c r="P24" s="35">
        <v>51.1</v>
      </c>
      <c r="Q24" s="50">
        <f t="shared" si="2"/>
        <v>204.21</v>
      </c>
      <c r="R24" s="34">
        <v>66.5</v>
      </c>
      <c r="S24" s="35">
        <v>56.19</v>
      </c>
      <c r="T24" s="35">
        <v>43.87</v>
      </c>
      <c r="U24" s="35">
        <v>48.62</v>
      </c>
      <c r="V24" s="50">
        <f t="shared" si="3"/>
        <v>215.18</v>
      </c>
      <c r="W24" s="42"/>
    </row>
    <row r="25" spans="1:23" ht="15">
      <c r="A25" s="52">
        <v>21</v>
      </c>
      <c r="B25" s="20">
        <v>1</v>
      </c>
      <c r="C25" s="21" t="s">
        <v>45</v>
      </c>
      <c r="D25" s="43" t="s">
        <v>41</v>
      </c>
      <c r="E25" s="20" t="s">
        <v>26</v>
      </c>
      <c r="F25" s="21" t="s">
        <v>38</v>
      </c>
      <c r="G25" s="49">
        <f t="shared" si="0"/>
        <v>661.8199999999999</v>
      </c>
      <c r="H25" s="34">
        <v>67.48</v>
      </c>
      <c r="I25" s="35">
        <v>55.92</v>
      </c>
      <c r="J25" s="35">
        <v>49.6</v>
      </c>
      <c r="K25" s="35">
        <v>54.45</v>
      </c>
      <c r="L25" s="50">
        <f t="shared" si="1"/>
        <v>227.45</v>
      </c>
      <c r="M25" s="38">
        <v>64.72</v>
      </c>
      <c r="N25" s="35">
        <v>53.49</v>
      </c>
      <c r="O25" s="35">
        <v>46.81</v>
      </c>
      <c r="P25" s="35">
        <v>54.9</v>
      </c>
      <c r="Q25" s="50">
        <f t="shared" si="2"/>
        <v>219.92000000000002</v>
      </c>
      <c r="R25" s="34">
        <v>61.77</v>
      </c>
      <c r="S25" s="35">
        <v>53.47</v>
      </c>
      <c r="T25" s="35">
        <v>47.04</v>
      </c>
      <c r="U25" s="35">
        <v>52.17</v>
      </c>
      <c r="V25" s="50">
        <f t="shared" si="3"/>
        <v>214.45</v>
      </c>
      <c r="W25" s="41"/>
    </row>
    <row r="26" spans="1:23" ht="15">
      <c r="A26" s="52">
        <v>22</v>
      </c>
      <c r="B26" s="20">
        <v>25</v>
      </c>
      <c r="C26" s="21" t="s">
        <v>79</v>
      </c>
      <c r="D26" s="43" t="s">
        <v>53</v>
      </c>
      <c r="E26" s="20" t="s">
        <v>34</v>
      </c>
      <c r="F26" s="21" t="s">
        <v>47</v>
      </c>
      <c r="G26" s="49">
        <f t="shared" si="0"/>
        <v>664.15</v>
      </c>
      <c r="H26" s="34">
        <v>66.68</v>
      </c>
      <c r="I26" s="35">
        <v>58.88</v>
      </c>
      <c r="J26" s="35">
        <v>48.76</v>
      </c>
      <c r="K26" s="35">
        <v>52.74</v>
      </c>
      <c r="L26" s="50">
        <f t="shared" si="1"/>
        <v>227.06</v>
      </c>
      <c r="M26" s="38">
        <v>65.76</v>
      </c>
      <c r="N26" s="35">
        <v>57.29</v>
      </c>
      <c r="O26" s="35">
        <v>46.88</v>
      </c>
      <c r="P26" s="35">
        <v>52.15</v>
      </c>
      <c r="Q26" s="50">
        <f t="shared" si="2"/>
        <v>222.08</v>
      </c>
      <c r="R26" s="34">
        <v>63.55</v>
      </c>
      <c r="S26" s="35">
        <v>53.45</v>
      </c>
      <c r="T26" s="35">
        <v>45.77</v>
      </c>
      <c r="U26" s="35">
        <v>52.24</v>
      </c>
      <c r="V26" s="50">
        <f t="shared" si="3"/>
        <v>215.01000000000002</v>
      </c>
      <c r="W26" s="41"/>
    </row>
    <row r="27" spans="1:23" ht="15">
      <c r="A27" s="52">
        <v>23</v>
      </c>
      <c r="B27" s="20">
        <v>10</v>
      </c>
      <c r="C27" s="21" t="s">
        <v>85</v>
      </c>
      <c r="D27" s="43" t="s">
        <v>37</v>
      </c>
      <c r="E27" s="20" t="s">
        <v>25</v>
      </c>
      <c r="F27" s="21" t="s">
        <v>57</v>
      </c>
      <c r="G27" s="49">
        <f t="shared" si="0"/>
        <v>666.1</v>
      </c>
      <c r="H27" s="34">
        <v>61.89</v>
      </c>
      <c r="I27" s="35">
        <v>57.5</v>
      </c>
      <c r="J27" s="35">
        <v>49.64</v>
      </c>
      <c r="K27" s="35">
        <v>54.8</v>
      </c>
      <c r="L27" s="50">
        <f t="shared" si="1"/>
        <v>223.82999999999998</v>
      </c>
      <c r="M27" s="38">
        <v>62.31</v>
      </c>
      <c r="N27" s="35">
        <v>56.92</v>
      </c>
      <c r="O27" s="35">
        <v>47.78</v>
      </c>
      <c r="P27" s="35">
        <v>52.67</v>
      </c>
      <c r="Q27" s="50">
        <f t="shared" si="2"/>
        <v>219.68</v>
      </c>
      <c r="R27" s="34">
        <v>64.88</v>
      </c>
      <c r="S27" s="35">
        <v>55.71</v>
      </c>
      <c r="T27" s="35">
        <v>50.28</v>
      </c>
      <c r="U27" s="35">
        <v>51.72</v>
      </c>
      <c r="V27" s="50">
        <f t="shared" si="3"/>
        <v>222.59</v>
      </c>
      <c r="W27" s="41"/>
    </row>
    <row r="28" spans="1:23" ht="15">
      <c r="A28" s="52">
        <v>24</v>
      </c>
      <c r="B28" s="20">
        <v>59</v>
      </c>
      <c r="C28" s="21" t="s">
        <v>117</v>
      </c>
      <c r="D28" s="43" t="s">
        <v>37</v>
      </c>
      <c r="E28" s="20" t="s">
        <v>25</v>
      </c>
      <c r="F28" s="21" t="s">
        <v>38</v>
      </c>
      <c r="G28" s="49">
        <f t="shared" si="0"/>
        <v>669.8629999999999</v>
      </c>
      <c r="H28" s="34">
        <v>63.82</v>
      </c>
      <c r="I28" s="35">
        <v>57.733</v>
      </c>
      <c r="J28" s="35">
        <v>49.88</v>
      </c>
      <c r="K28" s="35">
        <v>53.57</v>
      </c>
      <c r="L28" s="50">
        <f t="shared" si="1"/>
        <v>225.003</v>
      </c>
      <c r="M28" s="38">
        <v>62.12</v>
      </c>
      <c r="N28" s="35">
        <v>62.82</v>
      </c>
      <c r="O28" s="35">
        <v>51.28</v>
      </c>
      <c r="P28" s="35">
        <v>51.63</v>
      </c>
      <c r="Q28" s="50">
        <f t="shared" si="2"/>
        <v>227.85</v>
      </c>
      <c r="R28" s="34">
        <v>64.96</v>
      </c>
      <c r="S28" s="35">
        <v>54.07</v>
      </c>
      <c r="T28" s="35">
        <v>47.09</v>
      </c>
      <c r="U28" s="35">
        <v>50.89</v>
      </c>
      <c r="V28" s="50">
        <f t="shared" si="3"/>
        <v>217.01</v>
      </c>
      <c r="W28" s="41"/>
    </row>
    <row r="29" spans="1:23" ht="15">
      <c r="A29" s="52">
        <v>25</v>
      </c>
      <c r="B29" s="20">
        <v>70</v>
      </c>
      <c r="C29" s="21" t="s">
        <v>128</v>
      </c>
      <c r="D29" s="43" t="s">
        <v>44</v>
      </c>
      <c r="E29" s="20" t="s">
        <v>35</v>
      </c>
      <c r="F29" s="21" t="s">
        <v>47</v>
      </c>
      <c r="G29" s="49">
        <f t="shared" si="0"/>
        <v>671.23</v>
      </c>
      <c r="H29" s="34">
        <v>73.82</v>
      </c>
      <c r="I29" s="35">
        <v>53.95</v>
      </c>
      <c r="J29" s="35">
        <v>47.49</v>
      </c>
      <c r="K29" s="35">
        <v>51.51</v>
      </c>
      <c r="L29" s="50">
        <f t="shared" si="1"/>
        <v>226.76999999999998</v>
      </c>
      <c r="M29" s="38">
        <v>66.01</v>
      </c>
      <c r="N29" s="35">
        <v>55.2</v>
      </c>
      <c r="O29" s="35">
        <v>45.24</v>
      </c>
      <c r="P29" s="35">
        <v>50.44</v>
      </c>
      <c r="Q29" s="50">
        <f t="shared" si="2"/>
        <v>216.89000000000001</v>
      </c>
      <c r="R29" s="34">
        <v>69.87</v>
      </c>
      <c r="S29" s="35">
        <v>55.45</v>
      </c>
      <c r="T29" s="35">
        <v>50.43</v>
      </c>
      <c r="U29" s="35">
        <v>51.82</v>
      </c>
      <c r="V29" s="50">
        <f t="shared" si="3"/>
        <v>227.57</v>
      </c>
      <c r="W29" s="41"/>
    </row>
    <row r="30" spans="1:23" ht="15">
      <c r="A30" s="52">
        <v>26</v>
      </c>
      <c r="B30" s="20">
        <v>18</v>
      </c>
      <c r="C30" s="21" t="s">
        <v>52</v>
      </c>
      <c r="D30" s="43" t="s">
        <v>61</v>
      </c>
      <c r="E30" s="20" t="s">
        <v>25</v>
      </c>
      <c r="F30" s="21" t="s">
        <v>38</v>
      </c>
      <c r="G30" s="49">
        <f t="shared" si="0"/>
        <v>675.3199999999999</v>
      </c>
      <c r="H30" s="34">
        <v>64.96</v>
      </c>
      <c r="I30" s="35">
        <v>57.23</v>
      </c>
      <c r="J30" s="35">
        <v>48.63</v>
      </c>
      <c r="K30" s="35">
        <v>53.3</v>
      </c>
      <c r="L30" s="50">
        <f t="shared" si="1"/>
        <v>224.12</v>
      </c>
      <c r="M30" s="38">
        <v>61.53</v>
      </c>
      <c r="N30" s="35">
        <v>57.38</v>
      </c>
      <c r="O30" s="35">
        <v>47.76</v>
      </c>
      <c r="P30" s="35">
        <v>55.42</v>
      </c>
      <c r="Q30" s="50">
        <f t="shared" si="2"/>
        <v>222.08999999999997</v>
      </c>
      <c r="R30" s="34">
        <v>63.63</v>
      </c>
      <c r="S30" s="35">
        <v>60.97</v>
      </c>
      <c r="T30" s="35">
        <v>50.96</v>
      </c>
      <c r="U30" s="35">
        <v>53.55</v>
      </c>
      <c r="V30" s="50">
        <f t="shared" si="3"/>
        <v>229.11</v>
      </c>
      <c r="W30" s="48"/>
    </row>
    <row r="31" spans="1:23" ht="15">
      <c r="A31" s="52">
        <v>27</v>
      </c>
      <c r="B31" s="20">
        <v>8</v>
      </c>
      <c r="C31" s="21" t="s">
        <v>36</v>
      </c>
      <c r="D31" s="43" t="s">
        <v>37</v>
      </c>
      <c r="E31" s="20" t="s">
        <v>26</v>
      </c>
      <c r="F31" s="21" t="s">
        <v>38</v>
      </c>
      <c r="G31" s="49">
        <f t="shared" si="0"/>
        <v>693.53</v>
      </c>
      <c r="H31" s="34">
        <v>67.86</v>
      </c>
      <c r="I31" s="35">
        <v>61.47</v>
      </c>
      <c r="J31" s="35">
        <v>51.49</v>
      </c>
      <c r="K31" s="35">
        <v>56.19</v>
      </c>
      <c r="L31" s="50">
        <f t="shared" si="1"/>
        <v>237.01</v>
      </c>
      <c r="M31" s="38">
        <v>67.23</v>
      </c>
      <c r="N31" s="35">
        <v>56.39</v>
      </c>
      <c r="O31" s="35">
        <v>49.2</v>
      </c>
      <c r="P31" s="35">
        <v>55.01</v>
      </c>
      <c r="Q31" s="50">
        <f t="shared" si="2"/>
        <v>227.82999999999998</v>
      </c>
      <c r="R31" s="34">
        <v>65.29</v>
      </c>
      <c r="S31" s="35">
        <v>60.83</v>
      </c>
      <c r="T31" s="35">
        <v>49.3</v>
      </c>
      <c r="U31" s="35">
        <v>53.27</v>
      </c>
      <c r="V31" s="50">
        <f t="shared" si="3"/>
        <v>228.69000000000003</v>
      </c>
      <c r="W31" s="48"/>
    </row>
    <row r="32" spans="1:23" ht="15">
      <c r="A32" s="52">
        <v>28</v>
      </c>
      <c r="B32" s="20">
        <v>7</v>
      </c>
      <c r="C32" s="21" t="s">
        <v>39</v>
      </c>
      <c r="D32" s="43" t="s">
        <v>37</v>
      </c>
      <c r="E32" s="20" t="s">
        <v>26</v>
      </c>
      <c r="F32" s="21" t="s">
        <v>56</v>
      </c>
      <c r="G32" s="49">
        <f t="shared" si="0"/>
        <v>696.12</v>
      </c>
      <c r="H32" s="34">
        <v>67.89</v>
      </c>
      <c r="I32" s="35">
        <v>58.1</v>
      </c>
      <c r="J32" s="35">
        <v>53.5</v>
      </c>
      <c r="K32" s="35">
        <v>54.93</v>
      </c>
      <c r="L32" s="50">
        <f t="shared" si="1"/>
        <v>234.42000000000002</v>
      </c>
      <c r="M32" s="38">
        <v>69.63</v>
      </c>
      <c r="N32" s="35">
        <v>58.54</v>
      </c>
      <c r="O32" s="35">
        <v>49.56</v>
      </c>
      <c r="P32" s="35">
        <v>55.19</v>
      </c>
      <c r="Q32" s="50">
        <f t="shared" si="2"/>
        <v>232.92</v>
      </c>
      <c r="R32" s="34">
        <v>66.72</v>
      </c>
      <c r="S32" s="35">
        <v>58.31</v>
      </c>
      <c r="T32" s="35">
        <v>48.76</v>
      </c>
      <c r="U32" s="35">
        <v>54.99</v>
      </c>
      <c r="V32" s="50">
        <f t="shared" si="3"/>
        <v>228.78</v>
      </c>
      <c r="W32" s="48"/>
    </row>
    <row r="33" spans="1:23" ht="15">
      <c r="A33" s="52">
        <v>29</v>
      </c>
      <c r="B33" s="20">
        <v>52</v>
      </c>
      <c r="C33" s="21" t="s">
        <v>110</v>
      </c>
      <c r="D33" s="43" t="s">
        <v>37</v>
      </c>
      <c r="E33" s="20" t="s">
        <v>26</v>
      </c>
      <c r="F33" s="21" t="s">
        <v>38</v>
      </c>
      <c r="G33" s="49">
        <f t="shared" si="0"/>
        <v>696.51</v>
      </c>
      <c r="H33" s="34">
        <v>66.47</v>
      </c>
      <c r="I33" s="35">
        <v>59.72</v>
      </c>
      <c r="J33" s="35">
        <v>52.76</v>
      </c>
      <c r="K33" s="35">
        <v>61.28</v>
      </c>
      <c r="L33" s="50">
        <f t="shared" si="1"/>
        <v>240.23</v>
      </c>
      <c r="M33" s="38">
        <v>64.93</v>
      </c>
      <c r="N33" s="35">
        <v>59.72</v>
      </c>
      <c r="O33" s="35">
        <v>49.24</v>
      </c>
      <c r="P33" s="35">
        <v>55.98</v>
      </c>
      <c r="Q33" s="50">
        <f t="shared" si="2"/>
        <v>229.87</v>
      </c>
      <c r="R33" s="34">
        <v>65.07</v>
      </c>
      <c r="S33" s="35">
        <v>57.42</v>
      </c>
      <c r="T33" s="35">
        <v>49.03</v>
      </c>
      <c r="U33" s="35">
        <v>54.89</v>
      </c>
      <c r="V33" s="50">
        <f t="shared" si="3"/>
        <v>226.40999999999997</v>
      </c>
      <c r="W33" s="48"/>
    </row>
    <row r="34" spans="1:23" ht="15">
      <c r="A34" s="52">
        <v>30</v>
      </c>
      <c r="B34" s="20">
        <v>17</v>
      </c>
      <c r="C34" s="21" t="s">
        <v>75</v>
      </c>
      <c r="D34" s="43" t="s">
        <v>62</v>
      </c>
      <c r="E34" s="20" t="s">
        <v>26</v>
      </c>
      <c r="F34" s="21" t="s">
        <v>38</v>
      </c>
      <c r="G34" s="49">
        <f t="shared" si="0"/>
        <v>712.0600000000001</v>
      </c>
      <c r="H34" s="34">
        <v>72.38</v>
      </c>
      <c r="I34" s="35">
        <v>62.71</v>
      </c>
      <c r="J34" s="35">
        <v>50.93</v>
      </c>
      <c r="K34" s="35">
        <v>54.84</v>
      </c>
      <c r="L34" s="50">
        <f t="shared" si="1"/>
        <v>240.86</v>
      </c>
      <c r="M34" s="38">
        <v>66.15</v>
      </c>
      <c r="N34" s="35">
        <v>61.52</v>
      </c>
      <c r="O34" s="35">
        <v>52.84</v>
      </c>
      <c r="P34" s="35">
        <v>54.77</v>
      </c>
      <c r="Q34" s="50">
        <f t="shared" si="2"/>
        <v>235.28000000000003</v>
      </c>
      <c r="R34" s="34">
        <v>69.98</v>
      </c>
      <c r="S34" s="35">
        <v>64.25</v>
      </c>
      <c r="T34" s="35">
        <v>48.1</v>
      </c>
      <c r="U34" s="35">
        <v>53.59</v>
      </c>
      <c r="V34" s="50">
        <f t="shared" si="3"/>
        <v>235.92000000000002</v>
      </c>
      <c r="W34" s="48"/>
    </row>
    <row r="35" spans="1:23" ht="15">
      <c r="A35" s="52">
        <v>31</v>
      </c>
      <c r="B35" s="20">
        <v>48</v>
      </c>
      <c r="C35" s="21" t="s">
        <v>107</v>
      </c>
      <c r="D35" s="43" t="s">
        <v>37</v>
      </c>
      <c r="E35" s="20" t="s">
        <v>25</v>
      </c>
      <c r="F35" s="21" t="s">
        <v>38</v>
      </c>
      <c r="G35" s="49">
        <f t="shared" si="0"/>
        <v>722.77</v>
      </c>
      <c r="H35" s="34">
        <v>69.75</v>
      </c>
      <c r="I35" s="35">
        <v>66.93</v>
      </c>
      <c r="J35" s="35">
        <v>58.64</v>
      </c>
      <c r="K35" s="35">
        <v>59.05</v>
      </c>
      <c r="L35" s="50">
        <f t="shared" si="1"/>
        <v>254.37</v>
      </c>
      <c r="M35" s="38">
        <v>67.29</v>
      </c>
      <c r="N35" s="35">
        <v>59.27</v>
      </c>
      <c r="O35" s="35">
        <v>53.78</v>
      </c>
      <c r="P35" s="35">
        <v>58.09</v>
      </c>
      <c r="Q35" s="50">
        <f t="shared" si="2"/>
        <v>238.43</v>
      </c>
      <c r="R35" s="34">
        <v>66.47</v>
      </c>
      <c r="S35" s="35">
        <v>58.11</v>
      </c>
      <c r="T35" s="35">
        <v>49.93</v>
      </c>
      <c r="U35" s="35">
        <v>55.46</v>
      </c>
      <c r="V35" s="50">
        <f t="shared" si="3"/>
        <v>229.97</v>
      </c>
      <c r="W35" s="48"/>
    </row>
    <row r="36" spans="1:23" ht="15">
      <c r="A36" s="52">
        <v>32</v>
      </c>
      <c r="B36" s="20">
        <v>21</v>
      </c>
      <c r="C36" s="21" t="s">
        <v>46</v>
      </c>
      <c r="D36" s="43" t="s">
        <v>41</v>
      </c>
      <c r="E36" s="20" t="s">
        <v>26</v>
      </c>
      <c r="F36" s="21" t="s">
        <v>38</v>
      </c>
      <c r="G36" s="49">
        <f t="shared" si="0"/>
        <v>723.66</v>
      </c>
      <c r="H36" s="34">
        <v>67.8</v>
      </c>
      <c r="I36" s="35">
        <v>65.78</v>
      </c>
      <c r="J36" s="35">
        <v>54.66</v>
      </c>
      <c r="K36" s="35">
        <v>59.32</v>
      </c>
      <c r="L36" s="50">
        <f t="shared" si="1"/>
        <v>247.55999999999997</v>
      </c>
      <c r="M36" s="38">
        <v>72.24</v>
      </c>
      <c r="N36" s="35">
        <v>63.29</v>
      </c>
      <c r="O36" s="35">
        <v>53.32</v>
      </c>
      <c r="P36" s="35">
        <v>56.57</v>
      </c>
      <c r="Q36" s="50">
        <f t="shared" si="2"/>
        <v>245.42</v>
      </c>
      <c r="R36" s="34">
        <v>67.8</v>
      </c>
      <c r="S36" s="35">
        <v>56.3</v>
      </c>
      <c r="T36" s="35">
        <v>52.9</v>
      </c>
      <c r="U36" s="35">
        <v>53.68</v>
      </c>
      <c r="V36" s="50">
        <f t="shared" si="3"/>
        <v>230.68</v>
      </c>
      <c r="W36" s="48"/>
    </row>
    <row r="37" spans="1:23" ht="15">
      <c r="A37" s="52">
        <v>33</v>
      </c>
      <c r="B37" s="20">
        <v>37</v>
      </c>
      <c r="C37" s="21" t="s">
        <v>98</v>
      </c>
      <c r="D37" s="43" t="s">
        <v>44</v>
      </c>
      <c r="E37" s="20" t="s">
        <v>35</v>
      </c>
      <c r="F37" s="21" t="s">
        <v>38</v>
      </c>
      <c r="G37" s="49">
        <f t="shared" si="0"/>
        <v>725.42</v>
      </c>
      <c r="H37" s="34">
        <v>73.03</v>
      </c>
      <c r="I37" s="35">
        <v>64.52</v>
      </c>
      <c r="J37" s="35">
        <v>52.64</v>
      </c>
      <c r="K37" s="35">
        <v>59.63</v>
      </c>
      <c r="L37" s="50">
        <f t="shared" si="1"/>
        <v>249.82</v>
      </c>
      <c r="M37" s="38">
        <v>69.95</v>
      </c>
      <c r="N37" s="35">
        <v>63.49</v>
      </c>
      <c r="O37" s="35">
        <v>50.74</v>
      </c>
      <c r="P37" s="35">
        <v>56.65</v>
      </c>
      <c r="Q37" s="50">
        <f t="shared" si="2"/>
        <v>240.83</v>
      </c>
      <c r="R37" s="34">
        <v>69.09</v>
      </c>
      <c r="S37" s="35">
        <v>60.52</v>
      </c>
      <c r="T37" s="35">
        <v>50.44</v>
      </c>
      <c r="U37" s="35">
        <v>54.72</v>
      </c>
      <c r="V37" s="50">
        <f t="shared" si="3"/>
        <v>234.77</v>
      </c>
      <c r="W37" s="48"/>
    </row>
    <row r="38" spans="1:23" ht="15">
      <c r="A38" s="52">
        <v>34</v>
      </c>
      <c r="B38" s="20">
        <v>69</v>
      </c>
      <c r="C38" s="21" t="s">
        <v>129</v>
      </c>
      <c r="D38" s="43" t="s">
        <v>37</v>
      </c>
      <c r="E38" s="20" t="s">
        <v>26</v>
      </c>
      <c r="F38" s="21" t="s">
        <v>82</v>
      </c>
      <c r="G38" s="49">
        <f t="shared" si="0"/>
        <v>725.49</v>
      </c>
      <c r="H38" s="34">
        <v>72.85</v>
      </c>
      <c r="I38" s="35">
        <v>52.11</v>
      </c>
      <c r="J38" s="35">
        <v>54.3</v>
      </c>
      <c r="K38" s="35">
        <v>59.15</v>
      </c>
      <c r="L38" s="50">
        <f t="shared" si="1"/>
        <v>238.41</v>
      </c>
      <c r="M38" s="38">
        <v>71.09</v>
      </c>
      <c r="N38" s="35">
        <v>62.23</v>
      </c>
      <c r="O38" s="35">
        <v>52.3</v>
      </c>
      <c r="P38" s="35">
        <v>56.93</v>
      </c>
      <c r="Q38" s="50">
        <f t="shared" si="2"/>
        <v>242.55</v>
      </c>
      <c r="R38" s="34">
        <v>71.51</v>
      </c>
      <c r="S38" s="35">
        <v>63.19</v>
      </c>
      <c r="T38" s="35">
        <v>52.39</v>
      </c>
      <c r="U38" s="35">
        <v>57.44</v>
      </c>
      <c r="V38" s="50">
        <f t="shared" si="3"/>
        <v>244.52999999999997</v>
      </c>
      <c r="W38" s="48"/>
    </row>
    <row r="39" spans="1:23" ht="15">
      <c r="A39" s="52">
        <v>35</v>
      </c>
      <c r="B39" s="20">
        <v>65</v>
      </c>
      <c r="C39" s="21" t="s">
        <v>130</v>
      </c>
      <c r="D39" s="43" t="s">
        <v>48</v>
      </c>
      <c r="E39" s="20" t="s">
        <v>26</v>
      </c>
      <c r="F39" s="21" t="s">
        <v>82</v>
      </c>
      <c r="G39" s="49">
        <f t="shared" si="0"/>
        <v>727.29</v>
      </c>
      <c r="H39" s="34">
        <v>73.3</v>
      </c>
      <c r="I39" s="35">
        <v>61.32</v>
      </c>
      <c r="J39" s="35">
        <v>54.75</v>
      </c>
      <c r="K39" s="35">
        <v>58.83</v>
      </c>
      <c r="L39" s="50">
        <f t="shared" si="1"/>
        <v>248.2</v>
      </c>
      <c r="M39" s="38">
        <v>72.65</v>
      </c>
      <c r="N39" s="35">
        <v>61.5</v>
      </c>
      <c r="O39" s="35">
        <v>51.58</v>
      </c>
      <c r="P39" s="35">
        <v>56.16</v>
      </c>
      <c r="Q39" s="50">
        <f t="shared" si="2"/>
        <v>241.89000000000001</v>
      </c>
      <c r="R39" s="34">
        <v>68.84</v>
      </c>
      <c r="S39" s="35">
        <v>59.15</v>
      </c>
      <c r="T39" s="35">
        <v>49.91</v>
      </c>
      <c r="U39" s="35">
        <v>59.3</v>
      </c>
      <c r="V39" s="50">
        <f t="shared" si="3"/>
        <v>237.2</v>
      </c>
      <c r="W39" s="48"/>
    </row>
    <row r="40" spans="1:23" ht="15">
      <c r="A40" s="52">
        <v>36</v>
      </c>
      <c r="B40" s="20">
        <v>68</v>
      </c>
      <c r="C40" s="21" t="s">
        <v>112</v>
      </c>
      <c r="D40" s="43" t="s">
        <v>37</v>
      </c>
      <c r="E40" s="20" t="s">
        <v>26</v>
      </c>
      <c r="F40" s="21" t="s">
        <v>47</v>
      </c>
      <c r="G40" s="49">
        <f t="shared" si="0"/>
        <v>727.9</v>
      </c>
      <c r="H40" s="34">
        <v>70.84</v>
      </c>
      <c r="I40" s="35">
        <v>63.57</v>
      </c>
      <c r="J40" s="35">
        <v>52.2</v>
      </c>
      <c r="K40" s="35">
        <v>56.18</v>
      </c>
      <c r="L40" s="50">
        <f t="shared" si="1"/>
        <v>242.79000000000002</v>
      </c>
      <c r="M40" s="38">
        <v>71.5</v>
      </c>
      <c r="N40" s="35">
        <v>60.7</v>
      </c>
      <c r="O40" s="35">
        <v>56.4</v>
      </c>
      <c r="P40" s="35">
        <v>57.88</v>
      </c>
      <c r="Q40" s="50">
        <f t="shared" si="2"/>
        <v>246.48</v>
      </c>
      <c r="R40" s="34">
        <v>70.27</v>
      </c>
      <c r="S40" s="35">
        <v>61.3</v>
      </c>
      <c r="T40" s="35">
        <v>51.6</v>
      </c>
      <c r="U40" s="35">
        <v>55.46</v>
      </c>
      <c r="V40" s="50">
        <f t="shared" si="3"/>
        <v>238.63</v>
      </c>
      <c r="W40" s="48"/>
    </row>
    <row r="41" spans="1:23" ht="15">
      <c r="A41" s="52">
        <v>37</v>
      </c>
      <c r="B41" s="20">
        <v>71</v>
      </c>
      <c r="C41" s="21" t="s">
        <v>100</v>
      </c>
      <c r="D41" s="43" t="s">
        <v>44</v>
      </c>
      <c r="E41" s="20" t="s">
        <v>26</v>
      </c>
      <c r="F41" s="21" t="s">
        <v>47</v>
      </c>
      <c r="G41" s="49">
        <f t="shared" si="0"/>
        <v>729.5699999999999</v>
      </c>
      <c r="H41" s="34">
        <v>76.35</v>
      </c>
      <c r="I41" s="35">
        <v>58.98</v>
      </c>
      <c r="J41" s="35">
        <v>50.44</v>
      </c>
      <c r="K41" s="35">
        <v>56.63</v>
      </c>
      <c r="L41" s="50">
        <f t="shared" si="1"/>
        <v>242.39999999999998</v>
      </c>
      <c r="M41" s="38">
        <v>66.19</v>
      </c>
      <c r="N41" s="35">
        <v>62.39</v>
      </c>
      <c r="O41" s="35">
        <v>51.35</v>
      </c>
      <c r="P41" s="35">
        <v>54.65</v>
      </c>
      <c r="Q41" s="50">
        <f t="shared" si="2"/>
        <v>234.57999999999998</v>
      </c>
      <c r="R41" s="34">
        <v>75.09</v>
      </c>
      <c r="S41" s="35">
        <v>62.01</v>
      </c>
      <c r="T41" s="35">
        <v>53.04</v>
      </c>
      <c r="U41" s="35">
        <v>62.45</v>
      </c>
      <c r="V41" s="50">
        <f t="shared" si="3"/>
        <v>252.58999999999997</v>
      </c>
      <c r="W41" s="48"/>
    </row>
    <row r="42" spans="1:23" ht="15">
      <c r="A42" s="52">
        <v>38</v>
      </c>
      <c r="B42" s="20">
        <v>42</v>
      </c>
      <c r="C42" s="21" t="s">
        <v>81</v>
      </c>
      <c r="D42" s="43" t="s">
        <v>53</v>
      </c>
      <c r="E42" s="20" t="s">
        <v>34</v>
      </c>
      <c r="F42" s="21" t="s">
        <v>90</v>
      </c>
      <c r="G42" s="49">
        <f t="shared" si="0"/>
        <v>736.36</v>
      </c>
      <c r="H42" s="34">
        <v>73.13</v>
      </c>
      <c r="I42" s="35">
        <v>63.21</v>
      </c>
      <c r="J42" s="35">
        <v>57.9</v>
      </c>
      <c r="K42" s="35">
        <v>58.84</v>
      </c>
      <c r="L42" s="50">
        <f t="shared" si="1"/>
        <v>253.08</v>
      </c>
      <c r="M42" s="38">
        <v>66.72</v>
      </c>
      <c r="N42" s="35">
        <v>61.71</v>
      </c>
      <c r="O42" s="35">
        <v>56.45</v>
      </c>
      <c r="P42" s="35">
        <v>56.72</v>
      </c>
      <c r="Q42" s="50">
        <f t="shared" si="2"/>
        <v>241.6</v>
      </c>
      <c r="R42" s="34">
        <v>70.32</v>
      </c>
      <c r="S42" s="35">
        <v>63.3</v>
      </c>
      <c r="T42" s="35">
        <v>52.15</v>
      </c>
      <c r="U42" s="35">
        <v>55.91</v>
      </c>
      <c r="V42" s="50">
        <f t="shared" si="3"/>
        <v>241.68</v>
      </c>
      <c r="W42" s="48"/>
    </row>
    <row r="43" spans="1:23" ht="15">
      <c r="A43" s="52">
        <v>39</v>
      </c>
      <c r="B43" s="20">
        <v>5</v>
      </c>
      <c r="C43" s="21" t="s">
        <v>63</v>
      </c>
      <c r="D43" s="44" t="s">
        <v>62</v>
      </c>
      <c r="E43" s="20" t="s">
        <v>26</v>
      </c>
      <c r="F43" s="21" t="s">
        <v>38</v>
      </c>
      <c r="G43" s="49">
        <f t="shared" si="0"/>
        <v>741.34</v>
      </c>
      <c r="H43" s="34">
        <v>74.9</v>
      </c>
      <c r="I43" s="35">
        <v>66.52</v>
      </c>
      <c r="J43" s="35">
        <v>55.18</v>
      </c>
      <c r="K43" s="35">
        <v>58.05</v>
      </c>
      <c r="L43" s="50">
        <f t="shared" si="1"/>
        <v>254.65000000000003</v>
      </c>
      <c r="M43" s="38">
        <v>71.59</v>
      </c>
      <c r="N43" s="35">
        <v>62.78</v>
      </c>
      <c r="O43" s="35">
        <v>52.96</v>
      </c>
      <c r="P43" s="35">
        <v>58.35</v>
      </c>
      <c r="Q43" s="50">
        <f t="shared" si="2"/>
        <v>245.68</v>
      </c>
      <c r="R43" s="34">
        <v>68.05</v>
      </c>
      <c r="S43" s="35">
        <v>63.52</v>
      </c>
      <c r="T43" s="35">
        <v>53.27</v>
      </c>
      <c r="U43" s="35">
        <v>56.17</v>
      </c>
      <c r="V43" s="50">
        <f t="shared" si="3"/>
        <v>241.01</v>
      </c>
      <c r="W43" s="48"/>
    </row>
    <row r="44" spans="1:23" ht="15">
      <c r="A44" s="52">
        <v>40</v>
      </c>
      <c r="B44" s="20">
        <v>66</v>
      </c>
      <c r="C44" s="21" t="s">
        <v>54</v>
      </c>
      <c r="D44" s="43" t="s">
        <v>37</v>
      </c>
      <c r="E44" s="20" t="s">
        <v>34</v>
      </c>
      <c r="F44" s="21" t="s">
        <v>47</v>
      </c>
      <c r="G44" s="49">
        <f t="shared" si="0"/>
        <v>754.1600000000001</v>
      </c>
      <c r="H44" s="34">
        <v>77.93</v>
      </c>
      <c r="I44" s="35">
        <v>71.55</v>
      </c>
      <c r="J44" s="35">
        <v>55.89</v>
      </c>
      <c r="K44" s="35">
        <v>56.09</v>
      </c>
      <c r="L44" s="50">
        <f t="shared" si="1"/>
        <v>261.46000000000004</v>
      </c>
      <c r="M44" s="38">
        <v>72.18</v>
      </c>
      <c r="N44" s="35">
        <v>59.39</v>
      </c>
      <c r="O44" s="35">
        <v>60.3</v>
      </c>
      <c r="P44" s="35">
        <v>52.75</v>
      </c>
      <c r="Q44" s="50">
        <f t="shared" si="2"/>
        <v>244.62</v>
      </c>
      <c r="R44" s="34">
        <v>70.7</v>
      </c>
      <c r="S44" s="35">
        <v>63.44</v>
      </c>
      <c r="T44" s="35">
        <v>52.16</v>
      </c>
      <c r="U44" s="35">
        <v>61.78</v>
      </c>
      <c r="V44" s="50">
        <f t="shared" si="3"/>
        <v>248.07999999999998</v>
      </c>
      <c r="W44" s="48"/>
    </row>
    <row r="45" spans="1:23" ht="15">
      <c r="A45" s="52">
        <v>41</v>
      </c>
      <c r="B45" s="20">
        <v>50</v>
      </c>
      <c r="C45" s="21" t="s">
        <v>86</v>
      </c>
      <c r="D45" s="43" t="s">
        <v>37</v>
      </c>
      <c r="E45" s="20" t="s">
        <v>96</v>
      </c>
      <c r="F45" s="21" t="s">
        <v>131</v>
      </c>
      <c r="G45" s="49">
        <f t="shared" si="0"/>
        <v>766.5</v>
      </c>
      <c r="H45" s="34">
        <v>66.59</v>
      </c>
      <c r="I45" s="35">
        <v>59.89</v>
      </c>
      <c r="J45" s="35">
        <v>56.42</v>
      </c>
      <c r="K45" s="35">
        <v>54.62</v>
      </c>
      <c r="L45" s="50">
        <f t="shared" si="1"/>
        <v>237.52</v>
      </c>
      <c r="M45" s="38">
        <v>83.31</v>
      </c>
      <c r="N45" s="35">
        <v>65.19</v>
      </c>
      <c r="O45" s="35">
        <v>59.33</v>
      </c>
      <c r="P45" s="35">
        <v>92.71</v>
      </c>
      <c r="Q45" s="50">
        <f t="shared" si="2"/>
        <v>300.53999999999996</v>
      </c>
      <c r="R45" s="34">
        <v>66.66</v>
      </c>
      <c r="S45" s="35">
        <v>59.89</v>
      </c>
      <c r="T45" s="35">
        <v>48.39</v>
      </c>
      <c r="U45" s="35">
        <v>53.5</v>
      </c>
      <c r="V45" s="50">
        <f t="shared" si="3"/>
        <v>228.44</v>
      </c>
      <c r="W45" s="48"/>
    </row>
    <row r="46" spans="1:23" ht="15">
      <c r="A46" s="52">
        <v>42</v>
      </c>
      <c r="B46" s="20">
        <v>22</v>
      </c>
      <c r="C46" s="21" t="s">
        <v>76</v>
      </c>
      <c r="D46" s="43" t="s">
        <v>41</v>
      </c>
      <c r="E46" s="20" t="s">
        <v>35</v>
      </c>
      <c r="F46" s="21" t="s">
        <v>38</v>
      </c>
      <c r="G46" s="49">
        <f t="shared" si="0"/>
        <v>820.9499999999999</v>
      </c>
      <c r="H46" s="34">
        <v>84.8</v>
      </c>
      <c r="I46" s="35">
        <v>66.7</v>
      </c>
      <c r="J46" s="35">
        <v>58.29</v>
      </c>
      <c r="K46" s="35">
        <v>70.13</v>
      </c>
      <c r="L46" s="50">
        <f t="shared" si="1"/>
        <v>279.91999999999996</v>
      </c>
      <c r="M46" s="38">
        <v>81.99</v>
      </c>
      <c r="N46" s="35">
        <v>73.43</v>
      </c>
      <c r="O46" s="35">
        <v>63.57</v>
      </c>
      <c r="P46" s="35">
        <v>73.37</v>
      </c>
      <c r="Q46" s="50">
        <f t="shared" si="2"/>
        <v>292.36</v>
      </c>
      <c r="R46" s="34">
        <v>72.58</v>
      </c>
      <c r="S46" s="35">
        <v>59.55</v>
      </c>
      <c r="T46" s="35">
        <v>59.53</v>
      </c>
      <c r="U46" s="35">
        <v>57.01</v>
      </c>
      <c r="V46" s="50">
        <f t="shared" si="3"/>
        <v>248.67</v>
      </c>
      <c r="W46" s="48"/>
    </row>
    <row r="47" spans="1:23" ht="15">
      <c r="A47" s="52">
        <v>43</v>
      </c>
      <c r="B47" s="20">
        <v>72</v>
      </c>
      <c r="C47" s="21" t="s">
        <v>132</v>
      </c>
      <c r="D47" s="43" t="s">
        <v>72</v>
      </c>
      <c r="E47" s="20" t="s">
        <v>35</v>
      </c>
      <c r="F47" s="21" t="s">
        <v>42</v>
      </c>
      <c r="G47" s="49">
        <f t="shared" si="0"/>
        <v>886.34</v>
      </c>
      <c r="H47" s="34">
        <v>97.92</v>
      </c>
      <c r="I47" s="35">
        <v>72.83</v>
      </c>
      <c r="J47" s="35">
        <v>64.85</v>
      </c>
      <c r="K47" s="35">
        <v>72.13</v>
      </c>
      <c r="L47" s="50">
        <f t="shared" si="1"/>
        <v>307.73</v>
      </c>
      <c r="M47" s="38">
        <v>81.78</v>
      </c>
      <c r="N47" s="35">
        <v>69.18</v>
      </c>
      <c r="O47" s="35">
        <v>70.15</v>
      </c>
      <c r="P47" s="35">
        <v>73.14</v>
      </c>
      <c r="Q47" s="50">
        <f t="shared" si="2"/>
        <v>294.25</v>
      </c>
      <c r="R47" s="34">
        <v>81.8</v>
      </c>
      <c r="S47" s="35">
        <v>69.19</v>
      </c>
      <c r="T47" s="35">
        <v>62.62</v>
      </c>
      <c r="U47" s="35">
        <v>70.75</v>
      </c>
      <c r="V47" s="50">
        <f t="shared" si="3"/>
        <v>284.36</v>
      </c>
      <c r="W47" s="48"/>
    </row>
    <row r="48" spans="1:23" ht="15">
      <c r="A48" s="52">
        <v>44</v>
      </c>
      <c r="B48" s="20">
        <v>6</v>
      </c>
      <c r="C48" s="21" t="s">
        <v>64</v>
      </c>
      <c r="D48" s="43" t="s">
        <v>62</v>
      </c>
      <c r="E48" s="20" t="s">
        <v>35</v>
      </c>
      <c r="F48" s="21" t="s">
        <v>38</v>
      </c>
      <c r="G48" s="49">
        <f t="shared" si="0"/>
        <v>919.06</v>
      </c>
      <c r="H48" s="34">
        <v>82.83</v>
      </c>
      <c r="I48" s="35">
        <v>74.9</v>
      </c>
      <c r="J48" s="35">
        <v>62.46</v>
      </c>
      <c r="K48" s="35">
        <v>69.45</v>
      </c>
      <c r="L48" s="50">
        <f t="shared" si="1"/>
        <v>289.64000000000004</v>
      </c>
      <c r="M48" s="38">
        <v>93.73</v>
      </c>
      <c r="N48" s="35">
        <v>77.95</v>
      </c>
      <c r="O48" s="35">
        <v>71.02</v>
      </c>
      <c r="P48" s="35">
        <v>68.17</v>
      </c>
      <c r="Q48" s="50">
        <f t="shared" si="2"/>
        <v>310.87</v>
      </c>
      <c r="R48" s="34">
        <v>83.23</v>
      </c>
      <c r="S48" s="35">
        <v>77.9</v>
      </c>
      <c r="T48" s="35">
        <v>69.85</v>
      </c>
      <c r="U48" s="35">
        <v>87.57</v>
      </c>
      <c r="V48" s="50">
        <f t="shared" si="3"/>
        <v>318.54999999999995</v>
      </c>
      <c r="W48" s="48"/>
    </row>
    <row r="49" spans="1:23" ht="15">
      <c r="A49" s="52">
        <v>45</v>
      </c>
      <c r="B49" s="20">
        <v>19</v>
      </c>
      <c r="C49" s="21" t="s">
        <v>55</v>
      </c>
      <c r="D49" s="43" t="s">
        <v>61</v>
      </c>
      <c r="E49" s="20" t="s">
        <v>35</v>
      </c>
      <c r="F49" s="21" t="s">
        <v>42</v>
      </c>
      <c r="G49" s="49">
        <f t="shared" si="0"/>
        <v>955.6299999999999</v>
      </c>
      <c r="H49" s="34">
        <v>89.79</v>
      </c>
      <c r="I49" s="35">
        <v>74.08</v>
      </c>
      <c r="J49" s="35">
        <v>69.46</v>
      </c>
      <c r="K49" s="35">
        <v>75.59</v>
      </c>
      <c r="L49" s="50">
        <f t="shared" si="1"/>
        <v>308.91999999999996</v>
      </c>
      <c r="M49" s="38">
        <v>90.27</v>
      </c>
      <c r="N49" s="35">
        <v>79.69</v>
      </c>
      <c r="O49" s="35">
        <v>79.04</v>
      </c>
      <c r="P49" s="35">
        <v>76.2</v>
      </c>
      <c r="Q49" s="50">
        <f t="shared" si="2"/>
        <v>325.2</v>
      </c>
      <c r="R49" s="34">
        <v>87.91</v>
      </c>
      <c r="S49" s="35">
        <v>73.16</v>
      </c>
      <c r="T49" s="35">
        <v>70.58</v>
      </c>
      <c r="U49" s="35">
        <v>89.86</v>
      </c>
      <c r="V49" s="50">
        <f t="shared" si="3"/>
        <v>321.51</v>
      </c>
      <c r="W49" s="48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  <row r="237" spans="1:17" ht="15">
      <c r="A237" s="22"/>
      <c r="B237" s="22"/>
      <c r="C237" s="23"/>
      <c r="D237" s="24"/>
      <c r="E237" s="22"/>
      <c r="F237" s="25"/>
      <c r="H237" s="23"/>
      <c r="I237" s="25"/>
      <c r="J237" s="25"/>
      <c r="K237" s="25"/>
      <c r="L237" s="23"/>
      <c r="M237" s="23"/>
      <c r="N237" s="23"/>
      <c r="O237" s="23"/>
      <c r="P237" s="23"/>
      <c r="Q237" s="23"/>
    </row>
    <row r="238" spans="1:17" ht="15">
      <c r="A238" s="22"/>
      <c r="B238" s="22"/>
      <c r="C238" s="23"/>
      <c r="D238" s="24"/>
      <c r="E238" s="22"/>
      <c r="F238" s="25"/>
      <c r="H238" s="23"/>
      <c r="I238" s="25"/>
      <c r="J238" s="25"/>
      <c r="K238" s="25"/>
      <c r="L238" s="23"/>
      <c r="M238" s="23"/>
      <c r="N238" s="23"/>
      <c r="O238" s="23"/>
      <c r="P238" s="23"/>
      <c r="Q238" s="23"/>
    </row>
    <row r="239" spans="1:17" ht="15">
      <c r="A239" s="22"/>
      <c r="B239" s="22"/>
      <c r="C239" s="23"/>
      <c r="D239" s="24"/>
      <c r="E239" s="22"/>
      <c r="F239" s="25"/>
      <c r="H239" s="23"/>
      <c r="I239" s="25"/>
      <c r="J239" s="25"/>
      <c r="K239" s="25"/>
      <c r="L239" s="23"/>
      <c r="M239" s="23"/>
      <c r="N239" s="23"/>
      <c r="O239" s="23"/>
      <c r="P239" s="23"/>
      <c r="Q239" s="23"/>
    </row>
    <row r="240" spans="1:17" ht="15">
      <c r="A240" s="22"/>
      <c r="B240" s="22"/>
      <c r="C240" s="23"/>
      <c r="D240" s="24"/>
      <c r="E240" s="22"/>
      <c r="F240" s="25"/>
      <c r="H240" s="23"/>
      <c r="I240" s="25"/>
      <c r="J240" s="25"/>
      <c r="K240" s="25"/>
      <c r="L240" s="23"/>
      <c r="M240" s="23"/>
      <c r="N240" s="23"/>
      <c r="O240" s="23"/>
      <c r="P240" s="23"/>
      <c r="Q240" s="23"/>
    </row>
    <row r="241" spans="1:17" ht="15">
      <c r="A241" s="22"/>
      <c r="B241" s="22"/>
      <c r="C241" s="23"/>
      <c r="D241" s="24"/>
      <c r="E241" s="22"/>
      <c r="F241" s="25"/>
      <c r="H241" s="23"/>
      <c r="I241" s="25"/>
      <c r="J241" s="25"/>
      <c r="K241" s="25"/>
      <c r="L241" s="23"/>
      <c r="M241" s="23"/>
      <c r="N241" s="23"/>
      <c r="O241" s="23"/>
      <c r="P241" s="23"/>
      <c r="Q241" s="23"/>
    </row>
    <row r="242" spans="1:17" ht="15">
      <c r="A242" s="22"/>
      <c r="B242" s="22"/>
      <c r="C242" s="23"/>
      <c r="D242" s="24"/>
      <c r="E242" s="22"/>
      <c r="F242" s="25"/>
      <c r="H242" s="23"/>
      <c r="I242" s="25"/>
      <c r="J242" s="25"/>
      <c r="K242" s="25"/>
      <c r="L242" s="23"/>
      <c r="M242" s="23"/>
      <c r="N242" s="23"/>
      <c r="O242" s="23"/>
      <c r="P242" s="23"/>
      <c r="Q242" s="23"/>
    </row>
    <row r="243" spans="1:17" ht="15">
      <c r="A243" s="22"/>
      <c r="B243" s="22"/>
      <c r="C243" s="23"/>
      <c r="D243" s="24"/>
      <c r="E243" s="22"/>
      <c r="F243" s="25"/>
      <c r="H243" s="23"/>
      <c r="I243" s="25"/>
      <c r="J243" s="25"/>
      <c r="K243" s="25"/>
      <c r="L243" s="23"/>
      <c r="M243" s="23"/>
      <c r="N243" s="23"/>
      <c r="O243" s="23"/>
      <c r="P243" s="23"/>
      <c r="Q243" s="23"/>
    </row>
    <row r="244" spans="1:17" ht="15">
      <c r="A244" s="22"/>
      <c r="B244" s="22"/>
      <c r="C244" s="23"/>
      <c r="D244" s="24"/>
      <c r="E244" s="22"/>
      <c r="F244" s="25"/>
      <c r="H244" s="23"/>
      <c r="I244" s="25"/>
      <c r="J244" s="25"/>
      <c r="K244" s="25"/>
      <c r="L244" s="23"/>
      <c r="M244" s="23"/>
      <c r="N244" s="23"/>
      <c r="O244" s="23"/>
      <c r="P244" s="23"/>
      <c r="Q244" s="23"/>
    </row>
    <row r="245" spans="1:17" ht="15">
      <c r="A245" s="22"/>
      <c r="B245" s="22"/>
      <c r="C245" s="23"/>
      <c r="D245" s="24"/>
      <c r="E245" s="22"/>
      <c r="F245" s="25"/>
      <c r="H245" s="23"/>
      <c r="I245" s="25"/>
      <c r="J245" s="25"/>
      <c r="K245" s="25"/>
      <c r="L245" s="23"/>
      <c r="M245" s="23"/>
      <c r="N245" s="23"/>
      <c r="O245" s="23"/>
      <c r="P245" s="23"/>
      <c r="Q245" s="23"/>
    </row>
    <row r="246" spans="1:17" ht="15">
      <c r="A246" s="22"/>
      <c r="B246" s="22"/>
      <c r="C246" s="23"/>
      <c r="D246" s="24"/>
      <c r="E246" s="22"/>
      <c r="F246" s="25"/>
      <c r="H246" s="23"/>
      <c r="I246" s="25"/>
      <c r="J246" s="25"/>
      <c r="K246" s="25"/>
      <c r="L246" s="23"/>
      <c r="M246" s="23"/>
      <c r="N246" s="23"/>
      <c r="O246" s="23"/>
      <c r="P246" s="23"/>
      <c r="Q24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6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133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44</v>
      </c>
      <c r="C5" s="21" t="s">
        <v>104</v>
      </c>
      <c r="D5" s="43" t="s">
        <v>103</v>
      </c>
      <c r="E5" s="20" t="s">
        <v>68</v>
      </c>
      <c r="F5" s="21" t="s">
        <v>80</v>
      </c>
      <c r="G5" s="49">
        <f aca="true" t="shared" si="0" ref="G5:G39">SUM(L5,Q5,V5)+W5</f>
        <v>602.616</v>
      </c>
      <c r="H5" s="34">
        <v>46.873</v>
      </c>
      <c r="I5" s="35">
        <v>44.447</v>
      </c>
      <c r="J5" s="35">
        <v>52.959</v>
      </c>
      <c r="K5" s="35">
        <v>59.495</v>
      </c>
      <c r="L5" s="50">
        <f aca="true" t="shared" si="1" ref="L5:L39">SUM(H5:K5)</f>
        <v>203.774</v>
      </c>
      <c r="M5" s="38">
        <v>45.988</v>
      </c>
      <c r="N5" s="35">
        <v>45.5</v>
      </c>
      <c r="O5" s="35">
        <v>51.673</v>
      </c>
      <c r="P5" s="35">
        <v>57.695</v>
      </c>
      <c r="Q5" s="50">
        <f aca="true" t="shared" si="2" ref="Q5:Q39">SUM(M5:P5)</f>
        <v>200.856</v>
      </c>
      <c r="R5" s="34">
        <v>44.448</v>
      </c>
      <c r="S5" s="35">
        <v>43.174</v>
      </c>
      <c r="T5" s="35">
        <v>53.478</v>
      </c>
      <c r="U5" s="35">
        <v>56.886</v>
      </c>
      <c r="V5" s="50">
        <f aca="true" t="shared" si="3" ref="V5:V39">SUM(R5:U5)</f>
        <v>197.986</v>
      </c>
      <c r="W5" s="41"/>
    </row>
    <row r="6" spans="1:23" ht="15">
      <c r="A6" s="52">
        <v>2</v>
      </c>
      <c r="B6" s="20">
        <v>4</v>
      </c>
      <c r="C6" s="21" t="s">
        <v>58</v>
      </c>
      <c r="D6" s="43" t="s">
        <v>72</v>
      </c>
      <c r="E6" s="20" t="s">
        <v>25</v>
      </c>
      <c r="F6" s="21" t="s">
        <v>38</v>
      </c>
      <c r="G6" s="49">
        <f t="shared" si="0"/>
        <v>619.242</v>
      </c>
      <c r="H6" s="34">
        <v>46.763</v>
      </c>
      <c r="I6" s="35">
        <v>45.819</v>
      </c>
      <c r="J6" s="35">
        <v>54.462</v>
      </c>
      <c r="K6" s="35">
        <v>61.635</v>
      </c>
      <c r="L6" s="50">
        <f t="shared" si="1"/>
        <v>208.67899999999997</v>
      </c>
      <c r="M6" s="38">
        <v>46.219</v>
      </c>
      <c r="N6" s="35">
        <v>44.747</v>
      </c>
      <c r="O6" s="35">
        <v>53.559</v>
      </c>
      <c r="P6" s="35">
        <v>60.485</v>
      </c>
      <c r="Q6" s="50">
        <f t="shared" si="2"/>
        <v>205.01</v>
      </c>
      <c r="R6" s="34">
        <v>46.862</v>
      </c>
      <c r="S6" s="35">
        <v>44.576</v>
      </c>
      <c r="T6" s="35">
        <v>53.096</v>
      </c>
      <c r="U6" s="35">
        <v>61.019</v>
      </c>
      <c r="V6" s="50">
        <f t="shared" si="3"/>
        <v>205.553</v>
      </c>
      <c r="W6" s="41"/>
    </row>
    <row r="7" spans="1:23" ht="15">
      <c r="A7" s="52">
        <v>3</v>
      </c>
      <c r="B7" s="20">
        <v>32</v>
      </c>
      <c r="C7" s="21" t="s">
        <v>88</v>
      </c>
      <c r="D7" s="43" t="s">
        <v>89</v>
      </c>
      <c r="E7" s="20" t="s">
        <v>25</v>
      </c>
      <c r="F7" s="21" t="s">
        <v>38</v>
      </c>
      <c r="G7" s="49">
        <f t="shared" si="0"/>
        <v>630.148</v>
      </c>
      <c r="H7" s="34">
        <v>47.372</v>
      </c>
      <c r="I7" s="35">
        <v>47.537</v>
      </c>
      <c r="J7" s="35">
        <v>54.861</v>
      </c>
      <c r="K7" s="35">
        <v>62.268</v>
      </c>
      <c r="L7" s="50">
        <f t="shared" si="1"/>
        <v>212.03799999999998</v>
      </c>
      <c r="M7" s="38">
        <v>44.391</v>
      </c>
      <c r="N7" s="35">
        <v>46.563</v>
      </c>
      <c r="O7" s="35">
        <v>56.567</v>
      </c>
      <c r="P7" s="35">
        <v>62.864</v>
      </c>
      <c r="Q7" s="50">
        <f t="shared" si="2"/>
        <v>210.38500000000002</v>
      </c>
      <c r="R7" s="34">
        <v>45.671</v>
      </c>
      <c r="S7" s="35">
        <v>44.172</v>
      </c>
      <c r="T7" s="35">
        <v>53.835</v>
      </c>
      <c r="U7" s="35">
        <v>64.047</v>
      </c>
      <c r="V7" s="50">
        <f t="shared" si="3"/>
        <v>207.725</v>
      </c>
      <c r="W7" s="41"/>
    </row>
    <row r="8" spans="1:23" ht="15">
      <c r="A8" s="52">
        <v>4</v>
      </c>
      <c r="B8" s="20">
        <v>36</v>
      </c>
      <c r="C8" s="21" t="s">
        <v>95</v>
      </c>
      <c r="D8" s="43" t="s">
        <v>44</v>
      </c>
      <c r="E8" s="20" t="s">
        <v>96</v>
      </c>
      <c r="F8" s="21" t="s">
        <v>97</v>
      </c>
      <c r="G8" s="49">
        <f t="shared" si="0"/>
        <v>639.518</v>
      </c>
      <c r="H8" s="34">
        <v>47.58</v>
      </c>
      <c r="I8" s="35">
        <v>50.053</v>
      </c>
      <c r="J8" s="35">
        <v>55.031</v>
      </c>
      <c r="K8" s="35">
        <v>62.359</v>
      </c>
      <c r="L8" s="50">
        <f t="shared" si="1"/>
        <v>215.023</v>
      </c>
      <c r="M8" s="38">
        <v>47.213</v>
      </c>
      <c r="N8" s="35">
        <v>47.296</v>
      </c>
      <c r="O8" s="35">
        <v>56.474</v>
      </c>
      <c r="P8" s="35">
        <v>60.607</v>
      </c>
      <c r="Q8" s="50">
        <f t="shared" si="2"/>
        <v>211.59</v>
      </c>
      <c r="R8" s="34">
        <v>47.673</v>
      </c>
      <c r="S8" s="35">
        <v>46.005</v>
      </c>
      <c r="T8" s="35">
        <v>57.245</v>
      </c>
      <c r="U8" s="35">
        <v>61.982</v>
      </c>
      <c r="V8" s="50">
        <f t="shared" si="3"/>
        <v>212.905</v>
      </c>
      <c r="W8" s="41"/>
    </row>
    <row r="9" spans="1:23" ht="15">
      <c r="A9" s="52">
        <v>5</v>
      </c>
      <c r="B9" s="20">
        <v>43</v>
      </c>
      <c r="C9" s="21" t="s">
        <v>102</v>
      </c>
      <c r="D9" s="43" t="s">
        <v>103</v>
      </c>
      <c r="E9" s="20" t="s">
        <v>96</v>
      </c>
      <c r="F9" s="21" t="s">
        <v>97</v>
      </c>
      <c r="G9" s="49">
        <f t="shared" si="0"/>
        <v>640.24</v>
      </c>
      <c r="H9" s="34">
        <v>51.346</v>
      </c>
      <c r="I9" s="35">
        <v>49.455</v>
      </c>
      <c r="J9" s="35">
        <v>56.542</v>
      </c>
      <c r="K9" s="35">
        <v>63.669</v>
      </c>
      <c r="L9" s="50">
        <f t="shared" si="1"/>
        <v>221.012</v>
      </c>
      <c r="M9" s="38">
        <v>48.396</v>
      </c>
      <c r="N9" s="35">
        <v>47.028</v>
      </c>
      <c r="O9" s="35">
        <v>54.955</v>
      </c>
      <c r="P9" s="35">
        <v>60.598</v>
      </c>
      <c r="Q9" s="50">
        <f t="shared" si="2"/>
        <v>210.97700000000003</v>
      </c>
      <c r="R9" s="34">
        <v>48.513</v>
      </c>
      <c r="S9" s="35">
        <v>46.021</v>
      </c>
      <c r="T9" s="35">
        <v>53.974</v>
      </c>
      <c r="U9" s="35">
        <v>59.743</v>
      </c>
      <c r="V9" s="50">
        <f t="shared" si="3"/>
        <v>208.25099999999998</v>
      </c>
      <c r="W9" s="41"/>
    </row>
    <row r="10" spans="1:23" ht="15">
      <c r="A10" s="52">
        <v>6</v>
      </c>
      <c r="B10" s="20">
        <v>13</v>
      </c>
      <c r="C10" s="21" t="s">
        <v>86</v>
      </c>
      <c r="D10" s="43" t="s">
        <v>37</v>
      </c>
      <c r="E10" s="20" t="s">
        <v>25</v>
      </c>
      <c r="F10" s="21" t="s">
        <v>38</v>
      </c>
      <c r="G10" s="49">
        <f t="shared" si="0"/>
        <v>647.6590000000001</v>
      </c>
      <c r="H10" s="34">
        <v>49.183</v>
      </c>
      <c r="I10" s="35">
        <v>49.339</v>
      </c>
      <c r="J10" s="35">
        <v>56.372</v>
      </c>
      <c r="K10" s="35">
        <v>65.761</v>
      </c>
      <c r="L10" s="50">
        <f t="shared" si="1"/>
        <v>220.655</v>
      </c>
      <c r="M10" s="38">
        <v>47.665</v>
      </c>
      <c r="N10" s="35">
        <v>45.688</v>
      </c>
      <c r="O10" s="35">
        <v>55.11</v>
      </c>
      <c r="P10" s="35">
        <v>65.432</v>
      </c>
      <c r="Q10" s="50">
        <f t="shared" si="2"/>
        <v>213.89500000000004</v>
      </c>
      <c r="R10" s="38">
        <v>49.083</v>
      </c>
      <c r="S10" s="35">
        <v>47.166</v>
      </c>
      <c r="T10" s="35">
        <v>54.304</v>
      </c>
      <c r="U10" s="35">
        <v>62.556</v>
      </c>
      <c r="V10" s="50">
        <f t="shared" si="3"/>
        <v>213.10899999999998</v>
      </c>
      <c r="W10" s="41"/>
    </row>
    <row r="11" spans="1:23" ht="15">
      <c r="A11" s="52">
        <v>7</v>
      </c>
      <c r="B11" s="20">
        <v>3</v>
      </c>
      <c r="C11" s="21" t="s">
        <v>40</v>
      </c>
      <c r="D11" s="43" t="s">
        <v>41</v>
      </c>
      <c r="E11" s="20" t="s">
        <v>26</v>
      </c>
      <c r="F11" s="21" t="s">
        <v>38</v>
      </c>
      <c r="G11" s="49">
        <f t="shared" si="0"/>
        <v>655.8100000000001</v>
      </c>
      <c r="H11" s="34">
        <v>52.088</v>
      </c>
      <c r="I11" s="35">
        <v>47.61</v>
      </c>
      <c r="J11" s="35">
        <v>56.344</v>
      </c>
      <c r="K11" s="35">
        <v>64.486</v>
      </c>
      <c r="L11" s="50">
        <f t="shared" si="1"/>
        <v>220.52800000000002</v>
      </c>
      <c r="M11" s="38">
        <v>51.227</v>
      </c>
      <c r="N11" s="35">
        <v>46.041</v>
      </c>
      <c r="O11" s="35">
        <v>56.402</v>
      </c>
      <c r="P11" s="35">
        <v>62.969</v>
      </c>
      <c r="Q11" s="50">
        <f t="shared" si="2"/>
        <v>216.639</v>
      </c>
      <c r="R11" s="34">
        <v>49.662</v>
      </c>
      <c r="S11" s="35">
        <v>46.048</v>
      </c>
      <c r="T11" s="35">
        <v>56.934</v>
      </c>
      <c r="U11" s="35">
        <v>65.999</v>
      </c>
      <c r="V11" s="50">
        <f t="shared" si="3"/>
        <v>218.643</v>
      </c>
      <c r="W11" s="41"/>
    </row>
    <row r="12" spans="1:23" ht="15">
      <c r="A12" s="52">
        <v>8</v>
      </c>
      <c r="B12" s="20">
        <v>49</v>
      </c>
      <c r="C12" s="21" t="s">
        <v>108</v>
      </c>
      <c r="D12" s="43" t="s">
        <v>37</v>
      </c>
      <c r="E12" s="20" t="s">
        <v>68</v>
      </c>
      <c r="F12" s="21" t="s">
        <v>38</v>
      </c>
      <c r="G12" s="49">
        <f t="shared" si="0"/>
        <v>660.252</v>
      </c>
      <c r="H12" s="34">
        <v>48.876</v>
      </c>
      <c r="I12" s="35">
        <v>49.526</v>
      </c>
      <c r="J12" s="35">
        <v>58.564</v>
      </c>
      <c r="K12" s="35">
        <v>67.436</v>
      </c>
      <c r="L12" s="50">
        <f t="shared" si="1"/>
        <v>224.40200000000002</v>
      </c>
      <c r="M12" s="38">
        <v>47.15</v>
      </c>
      <c r="N12" s="35">
        <v>48.716</v>
      </c>
      <c r="O12" s="35">
        <v>55.072</v>
      </c>
      <c r="P12" s="35">
        <v>65.515</v>
      </c>
      <c r="Q12" s="50">
        <f t="shared" si="2"/>
        <v>216.45299999999997</v>
      </c>
      <c r="R12" s="34">
        <v>50.206</v>
      </c>
      <c r="S12" s="35">
        <v>51.139</v>
      </c>
      <c r="T12" s="35">
        <v>55.308</v>
      </c>
      <c r="U12" s="35">
        <v>62.744</v>
      </c>
      <c r="V12" s="50">
        <f t="shared" si="3"/>
        <v>219.397</v>
      </c>
      <c r="W12" s="41"/>
    </row>
    <row r="13" spans="1:23" ht="15">
      <c r="A13" s="52">
        <v>9</v>
      </c>
      <c r="B13" s="20">
        <v>16</v>
      </c>
      <c r="C13" s="21" t="s">
        <v>74</v>
      </c>
      <c r="D13" s="43" t="s">
        <v>48</v>
      </c>
      <c r="E13" s="20" t="s">
        <v>25</v>
      </c>
      <c r="F13" s="21" t="s">
        <v>38</v>
      </c>
      <c r="G13" s="49">
        <f t="shared" si="0"/>
        <v>661.293</v>
      </c>
      <c r="H13" s="34">
        <v>51.681</v>
      </c>
      <c r="I13" s="35">
        <v>50.054</v>
      </c>
      <c r="J13" s="35">
        <v>58.716</v>
      </c>
      <c r="K13" s="35">
        <v>68.683</v>
      </c>
      <c r="L13" s="50">
        <f t="shared" si="1"/>
        <v>229.13400000000001</v>
      </c>
      <c r="M13" s="38">
        <v>48.743</v>
      </c>
      <c r="N13" s="35">
        <v>47.048</v>
      </c>
      <c r="O13" s="35">
        <v>56.373</v>
      </c>
      <c r="P13" s="35">
        <v>66.874</v>
      </c>
      <c r="Q13" s="50">
        <f t="shared" si="2"/>
        <v>219.03799999999998</v>
      </c>
      <c r="R13" s="34">
        <v>49.101</v>
      </c>
      <c r="S13" s="35">
        <v>45.243</v>
      </c>
      <c r="T13" s="35">
        <v>56.336</v>
      </c>
      <c r="U13" s="35">
        <v>62.441</v>
      </c>
      <c r="V13" s="50">
        <f t="shared" si="3"/>
        <v>213.121</v>
      </c>
      <c r="W13" s="41"/>
    </row>
    <row r="14" spans="1:23" ht="15">
      <c r="A14" s="52">
        <v>10</v>
      </c>
      <c r="B14" s="20">
        <v>31</v>
      </c>
      <c r="C14" s="21" t="s">
        <v>83</v>
      </c>
      <c r="D14" s="43" t="s">
        <v>48</v>
      </c>
      <c r="E14" s="20" t="s">
        <v>25</v>
      </c>
      <c r="F14" s="21" t="s">
        <v>42</v>
      </c>
      <c r="G14" s="49">
        <f t="shared" si="0"/>
        <v>669.3990000000001</v>
      </c>
      <c r="H14" s="34">
        <v>49.381</v>
      </c>
      <c r="I14" s="35">
        <v>48.319</v>
      </c>
      <c r="J14" s="35">
        <v>57.53</v>
      </c>
      <c r="K14" s="35">
        <v>70.977</v>
      </c>
      <c r="L14" s="50">
        <f t="shared" si="1"/>
        <v>226.20700000000002</v>
      </c>
      <c r="M14" s="38">
        <v>50.897</v>
      </c>
      <c r="N14" s="35">
        <v>49.087</v>
      </c>
      <c r="O14" s="35">
        <v>57.526</v>
      </c>
      <c r="P14" s="35">
        <v>64.722</v>
      </c>
      <c r="Q14" s="50">
        <f t="shared" si="2"/>
        <v>222.23200000000003</v>
      </c>
      <c r="R14" s="34">
        <v>50.548</v>
      </c>
      <c r="S14" s="35">
        <v>49.881</v>
      </c>
      <c r="T14" s="35">
        <v>56.181</v>
      </c>
      <c r="U14" s="35">
        <v>64.35</v>
      </c>
      <c r="V14" s="50">
        <f t="shared" si="3"/>
        <v>220.96</v>
      </c>
      <c r="W14" s="41"/>
    </row>
    <row r="15" spans="1:23" ht="15">
      <c r="A15" s="52">
        <v>11</v>
      </c>
      <c r="B15" s="20">
        <v>51</v>
      </c>
      <c r="C15" s="21" t="s">
        <v>127</v>
      </c>
      <c r="D15" s="43" t="s">
        <v>37</v>
      </c>
      <c r="E15" s="20" t="s">
        <v>25</v>
      </c>
      <c r="F15" s="21" t="s">
        <v>38</v>
      </c>
      <c r="G15" s="49">
        <f t="shared" si="0"/>
        <v>679.844</v>
      </c>
      <c r="H15" s="34">
        <v>56.013</v>
      </c>
      <c r="I15" s="35">
        <v>52.852</v>
      </c>
      <c r="J15" s="35">
        <v>59.149</v>
      </c>
      <c r="K15" s="35">
        <v>65.439</v>
      </c>
      <c r="L15" s="50">
        <f t="shared" si="1"/>
        <v>233.453</v>
      </c>
      <c r="M15" s="38">
        <v>49.919</v>
      </c>
      <c r="N15" s="35">
        <v>49.598</v>
      </c>
      <c r="O15" s="35">
        <v>56.444</v>
      </c>
      <c r="P15" s="35">
        <v>68.037</v>
      </c>
      <c r="Q15" s="50">
        <f t="shared" si="2"/>
        <v>223.99800000000002</v>
      </c>
      <c r="R15" s="34">
        <v>53.876</v>
      </c>
      <c r="S15" s="35">
        <v>48.868</v>
      </c>
      <c r="T15" s="35">
        <v>56.404</v>
      </c>
      <c r="U15" s="35">
        <v>63.245</v>
      </c>
      <c r="V15" s="50">
        <f t="shared" si="3"/>
        <v>222.393</v>
      </c>
      <c r="W15" s="41"/>
    </row>
    <row r="16" spans="1:23" ht="15">
      <c r="A16" s="52">
        <v>12</v>
      </c>
      <c r="B16" s="20">
        <v>14</v>
      </c>
      <c r="C16" s="21" t="s">
        <v>51</v>
      </c>
      <c r="D16" s="43" t="s">
        <v>53</v>
      </c>
      <c r="E16" s="20" t="s">
        <v>25</v>
      </c>
      <c r="F16" s="21" t="s">
        <v>38</v>
      </c>
      <c r="G16" s="49">
        <f t="shared" si="0"/>
        <v>682.225</v>
      </c>
      <c r="H16" s="34">
        <v>51.715</v>
      </c>
      <c r="I16" s="35">
        <v>52.276</v>
      </c>
      <c r="J16" s="35">
        <v>64.123</v>
      </c>
      <c r="K16" s="35">
        <v>68.288</v>
      </c>
      <c r="L16" s="50">
        <f t="shared" si="1"/>
        <v>236.40200000000004</v>
      </c>
      <c r="M16" s="38">
        <v>49.428</v>
      </c>
      <c r="N16" s="35">
        <v>47.742</v>
      </c>
      <c r="O16" s="35">
        <v>58.637</v>
      </c>
      <c r="P16" s="35">
        <v>66.551</v>
      </c>
      <c r="Q16" s="50">
        <f t="shared" si="2"/>
        <v>222.358</v>
      </c>
      <c r="R16" s="34">
        <v>51.038</v>
      </c>
      <c r="S16" s="35">
        <v>49.199</v>
      </c>
      <c r="T16" s="35">
        <v>56.834</v>
      </c>
      <c r="U16" s="35">
        <v>66.394</v>
      </c>
      <c r="V16" s="50">
        <f t="shared" si="3"/>
        <v>223.465</v>
      </c>
      <c r="W16" s="41"/>
    </row>
    <row r="17" spans="1:23" ht="15">
      <c r="A17" s="52">
        <v>13</v>
      </c>
      <c r="B17" s="20">
        <v>50</v>
      </c>
      <c r="C17" s="21" t="s">
        <v>86</v>
      </c>
      <c r="D17" s="43" t="s">
        <v>37</v>
      </c>
      <c r="E17" s="20" t="s">
        <v>96</v>
      </c>
      <c r="F17" s="21" t="s">
        <v>97</v>
      </c>
      <c r="G17" s="49">
        <f t="shared" si="0"/>
        <v>685.574</v>
      </c>
      <c r="H17" s="34">
        <v>52.994</v>
      </c>
      <c r="I17" s="35">
        <v>56.931</v>
      </c>
      <c r="J17" s="35">
        <v>63.924</v>
      </c>
      <c r="K17" s="35">
        <v>68.684</v>
      </c>
      <c r="L17" s="50">
        <f t="shared" si="1"/>
        <v>242.533</v>
      </c>
      <c r="M17" s="38">
        <v>52.52</v>
      </c>
      <c r="N17" s="35">
        <v>52.513</v>
      </c>
      <c r="O17" s="35">
        <v>57.181</v>
      </c>
      <c r="P17" s="35">
        <v>63.89</v>
      </c>
      <c r="Q17" s="50">
        <f t="shared" si="2"/>
        <v>226.10399999999998</v>
      </c>
      <c r="R17" s="34">
        <v>49.382</v>
      </c>
      <c r="S17" s="35">
        <v>48.846</v>
      </c>
      <c r="T17" s="35">
        <v>55.728</v>
      </c>
      <c r="U17" s="35">
        <v>62.981</v>
      </c>
      <c r="V17" s="50">
        <f t="shared" si="3"/>
        <v>216.93699999999998</v>
      </c>
      <c r="W17" s="41"/>
    </row>
    <row r="18" spans="1:23" ht="15">
      <c r="A18" s="52">
        <v>14</v>
      </c>
      <c r="B18" s="20">
        <v>24</v>
      </c>
      <c r="C18" s="21" t="s">
        <v>49</v>
      </c>
      <c r="D18" s="43" t="s">
        <v>41</v>
      </c>
      <c r="E18" s="20" t="s">
        <v>26</v>
      </c>
      <c r="F18" s="21" t="s">
        <v>38</v>
      </c>
      <c r="G18" s="49">
        <f t="shared" si="0"/>
        <v>694.671</v>
      </c>
      <c r="H18" s="45">
        <v>53.402</v>
      </c>
      <c r="I18" s="46">
        <v>50.05</v>
      </c>
      <c r="J18" s="46">
        <v>61.458</v>
      </c>
      <c r="K18" s="46">
        <v>72.284</v>
      </c>
      <c r="L18" s="50">
        <f t="shared" si="1"/>
        <v>237.19400000000002</v>
      </c>
      <c r="M18" s="47">
        <v>51.548</v>
      </c>
      <c r="N18" s="46">
        <v>51.256</v>
      </c>
      <c r="O18" s="46">
        <v>57.448</v>
      </c>
      <c r="P18" s="46">
        <v>66.763</v>
      </c>
      <c r="Q18" s="50">
        <f t="shared" si="2"/>
        <v>227.01500000000001</v>
      </c>
      <c r="R18" s="34">
        <v>51.652</v>
      </c>
      <c r="S18" s="35">
        <v>54.751</v>
      </c>
      <c r="T18" s="35">
        <v>57.795</v>
      </c>
      <c r="U18" s="35">
        <v>66.264</v>
      </c>
      <c r="V18" s="50">
        <f t="shared" si="3"/>
        <v>230.462</v>
      </c>
      <c r="W18" s="41"/>
    </row>
    <row r="19" spans="1:23" ht="15">
      <c r="A19" s="52">
        <v>15</v>
      </c>
      <c r="B19" s="20">
        <v>1</v>
      </c>
      <c r="C19" s="21" t="s">
        <v>45</v>
      </c>
      <c r="D19" s="43" t="s">
        <v>41</v>
      </c>
      <c r="E19" s="20" t="s">
        <v>26</v>
      </c>
      <c r="F19" s="21" t="s">
        <v>38</v>
      </c>
      <c r="G19" s="49">
        <f t="shared" si="0"/>
        <v>703.192</v>
      </c>
      <c r="H19" s="34">
        <v>51.89</v>
      </c>
      <c r="I19" s="35">
        <v>50.53</v>
      </c>
      <c r="J19" s="35">
        <v>60.11</v>
      </c>
      <c r="K19" s="35">
        <v>76.15</v>
      </c>
      <c r="L19" s="50">
        <f t="shared" si="1"/>
        <v>238.68</v>
      </c>
      <c r="M19" s="38">
        <v>52.879</v>
      </c>
      <c r="N19" s="35">
        <v>49.264</v>
      </c>
      <c r="O19" s="35">
        <v>57.799</v>
      </c>
      <c r="P19" s="35">
        <v>66.758</v>
      </c>
      <c r="Q19" s="50">
        <f t="shared" si="2"/>
        <v>226.7</v>
      </c>
      <c r="R19" s="34">
        <v>58.046</v>
      </c>
      <c r="S19" s="35">
        <v>53.538</v>
      </c>
      <c r="T19" s="35">
        <v>58.904</v>
      </c>
      <c r="U19" s="35">
        <v>67.324</v>
      </c>
      <c r="V19" s="50">
        <f t="shared" si="3"/>
        <v>237.812</v>
      </c>
      <c r="W19" s="41"/>
    </row>
    <row r="20" spans="1:23" ht="15">
      <c r="A20" s="52">
        <v>16</v>
      </c>
      <c r="B20" s="20">
        <v>55</v>
      </c>
      <c r="C20" s="21" t="s">
        <v>114</v>
      </c>
      <c r="D20" s="43" t="s">
        <v>44</v>
      </c>
      <c r="E20" s="20" t="s">
        <v>34</v>
      </c>
      <c r="F20" s="21" t="s">
        <v>47</v>
      </c>
      <c r="G20" s="49">
        <f t="shared" si="0"/>
        <v>707.5920000000001</v>
      </c>
      <c r="H20" s="34">
        <v>52.718</v>
      </c>
      <c r="I20" s="35">
        <v>52.562</v>
      </c>
      <c r="J20" s="35">
        <v>64.515</v>
      </c>
      <c r="K20" s="35">
        <v>73.721</v>
      </c>
      <c r="L20" s="50">
        <f t="shared" si="1"/>
        <v>243.51600000000002</v>
      </c>
      <c r="M20" s="38">
        <v>51.977</v>
      </c>
      <c r="N20" s="35">
        <v>51.821</v>
      </c>
      <c r="O20" s="35">
        <v>60.557</v>
      </c>
      <c r="P20" s="35">
        <v>71.585</v>
      </c>
      <c r="Q20" s="50">
        <f t="shared" si="2"/>
        <v>235.94</v>
      </c>
      <c r="R20" s="34">
        <v>51.117</v>
      </c>
      <c r="S20" s="35">
        <v>50.348</v>
      </c>
      <c r="T20" s="35">
        <v>58.889</v>
      </c>
      <c r="U20" s="35">
        <v>67.782</v>
      </c>
      <c r="V20" s="50">
        <f t="shared" si="3"/>
        <v>228.13600000000002</v>
      </c>
      <c r="W20" s="41"/>
    </row>
    <row r="21" spans="1:23" ht="15">
      <c r="A21" s="52">
        <v>17</v>
      </c>
      <c r="B21" s="20">
        <v>75</v>
      </c>
      <c r="C21" s="21" t="s">
        <v>137</v>
      </c>
      <c r="D21" s="43" t="s">
        <v>136</v>
      </c>
      <c r="E21" s="20" t="s">
        <v>26</v>
      </c>
      <c r="F21" s="21" t="s">
        <v>38</v>
      </c>
      <c r="G21" s="49">
        <f t="shared" si="0"/>
        <v>711.504</v>
      </c>
      <c r="H21" s="34">
        <v>62.077</v>
      </c>
      <c r="I21" s="35">
        <v>50.935</v>
      </c>
      <c r="J21" s="35">
        <v>59.387</v>
      </c>
      <c r="K21" s="35">
        <v>70.13</v>
      </c>
      <c r="L21" s="50">
        <f t="shared" si="1"/>
        <v>242.529</v>
      </c>
      <c r="M21" s="38">
        <v>54.135</v>
      </c>
      <c r="N21" s="35">
        <v>52.229</v>
      </c>
      <c r="O21" s="35">
        <v>61.555</v>
      </c>
      <c r="P21" s="35">
        <v>69.758</v>
      </c>
      <c r="Q21" s="50">
        <f t="shared" si="2"/>
        <v>237.67700000000002</v>
      </c>
      <c r="R21" s="34">
        <v>53.05</v>
      </c>
      <c r="S21" s="35">
        <v>50.034</v>
      </c>
      <c r="T21" s="35">
        <v>60.223</v>
      </c>
      <c r="U21" s="35">
        <v>67.991</v>
      </c>
      <c r="V21" s="50">
        <f t="shared" si="3"/>
        <v>231.298</v>
      </c>
      <c r="W21" s="41"/>
    </row>
    <row r="22" spans="1:23" ht="15">
      <c r="A22" s="52">
        <v>18</v>
      </c>
      <c r="B22" s="20">
        <v>74</v>
      </c>
      <c r="C22" s="21" t="s">
        <v>135</v>
      </c>
      <c r="D22" s="43" t="s">
        <v>136</v>
      </c>
      <c r="E22" s="20" t="s">
        <v>26</v>
      </c>
      <c r="F22" s="21" t="s">
        <v>38</v>
      </c>
      <c r="G22" s="49">
        <f t="shared" si="0"/>
        <v>711.985</v>
      </c>
      <c r="H22" s="34">
        <v>64.511</v>
      </c>
      <c r="I22" s="35">
        <v>53.302</v>
      </c>
      <c r="J22" s="35">
        <v>62.63</v>
      </c>
      <c r="K22" s="35">
        <v>68.028</v>
      </c>
      <c r="L22" s="50">
        <f t="shared" si="1"/>
        <v>248.471</v>
      </c>
      <c r="M22" s="38">
        <v>53.879</v>
      </c>
      <c r="N22" s="35">
        <v>50.005</v>
      </c>
      <c r="O22" s="35">
        <v>59.782</v>
      </c>
      <c r="P22" s="35">
        <v>69.598</v>
      </c>
      <c r="Q22" s="50">
        <f t="shared" si="2"/>
        <v>233.264</v>
      </c>
      <c r="R22" s="34">
        <v>52.603</v>
      </c>
      <c r="S22" s="35">
        <v>50.954</v>
      </c>
      <c r="T22" s="35">
        <v>59.298</v>
      </c>
      <c r="U22" s="35">
        <v>67.395</v>
      </c>
      <c r="V22" s="50">
        <f t="shared" si="3"/>
        <v>230.25</v>
      </c>
      <c r="W22" s="41"/>
    </row>
    <row r="23" spans="1:23" ht="15">
      <c r="A23" s="52">
        <v>19</v>
      </c>
      <c r="B23" s="20">
        <v>15</v>
      </c>
      <c r="C23" s="21" t="s">
        <v>65</v>
      </c>
      <c r="D23" s="43" t="s">
        <v>66</v>
      </c>
      <c r="E23" s="20" t="s">
        <v>34</v>
      </c>
      <c r="F23" s="21" t="s">
        <v>80</v>
      </c>
      <c r="G23" s="49">
        <f t="shared" si="0"/>
        <v>713.149</v>
      </c>
      <c r="H23" s="34">
        <v>53.341</v>
      </c>
      <c r="I23" s="35">
        <v>51.15</v>
      </c>
      <c r="J23" s="35">
        <v>61.31</v>
      </c>
      <c r="K23" s="35">
        <v>69.011</v>
      </c>
      <c r="L23" s="50">
        <f t="shared" si="1"/>
        <v>234.81199999999998</v>
      </c>
      <c r="M23" s="38">
        <v>51.604</v>
      </c>
      <c r="N23" s="35">
        <v>53.052</v>
      </c>
      <c r="O23" s="35">
        <v>65.47</v>
      </c>
      <c r="P23" s="35">
        <v>68.066</v>
      </c>
      <c r="Q23" s="50">
        <f t="shared" si="2"/>
        <v>238.192</v>
      </c>
      <c r="R23" s="34">
        <v>60.362</v>
      </c>
      <c r="S23" s="35">
        <v>51.084</v>
      </c>
      <c r="T23" s="35">
        <v>60.34</v>
      </c>
      <c r="U23" s="35">
        <v>68.359</v>
      </c>
      <c r="V23" s="50">
        <f t="shared" si="3"/>
        <v>240.14499999999998</v>
      </c>
      <c r="W23" s="41"/>
    </row>
    <row r="24" spans="1:23" ht="15">
      <c r="A24" s="52">
        <v>20</v>
      </c>
      <c r="B24" s="20">
        <v>60</v>
      </c>
      <c r="C24" s="21" t="s">
        <v>118</v>
      </c>
      <c r="D24" s="43" t="s">
        <v>44</v>
      </c>
      <c r="E24" s="20" t="s">
        <v>96</v>
      </c>
      <c r="F24" s="21" t="s">
        <v>97</v>
      </c>
      <c r="G24" s="49">
        <f t="shared" si="0"/>
        <v>715.271</v>
      </c>
      <c r="H24" s="34">
        <v>47.292</v>
      </c>
      <c r="I24" s="35">
        <v>52.863</v>
      </c>
      <c r="J24" s="35">
        <v>59.111</v>
      </c>
      <c r="K24" s="35">
        <v>68.048</v>
      </c>
      <c r="L24" s="50">
        <f t="shared" si="1"/>
        <v>227.314</v>
      </c>
      <c r="M24" s="38">
        <v>48.386</v>
      </c>
      <c r="N24" s="35">
        <v>49.415</v>
      </c>
      <c r="O24" s="35">
        <v>55.571</v>
      </c>
      <c r="P24" s="35">
        <v>64.313</v>
      </c>
      <c r="Q24" s="50">
        <f t="shared" si="2"/>
        <v>217.685</v>
      </c>
      <c r="R24" s="34">
        <v>108.191</v>
      </c>
      <c r="S24" s="35">
        <v>50.949</v>
      </c>
      <c r="T24" s="35">
        <v>53.624</v>
      </c>
      <c r="U24" s="35">
        <v>57.508</v>
      </c>
      <c r="V24" s="50">
        <f t="shared" si="3"/>
        <v>270.272</v>
      </c>
      <c r="W24" s="42"/>
    </row>
    <row r="25" spans="1:23" ht="15">
      <c r="A25" s="52">
        <v>21</v>
      </c>
      <c r="B25" s="20">
        <v>8</v>
      </c>
      <c r="C25" s="21" t="s">
        <v>36</v>
      </c>
      <c r="D25" s="43" t="s">
        <v>37</v>
      </c>
      <c r="E25" s="20" t="s">
        <v>26</v>
      </c>
      <c r="F25" s="21" t="s">
        <v>38</v>
      </c>
      <c r="G25" s="49">
        <f t="shared" si="0"/>
        <v>717.358</v>
      </c>
      <c r="H25" s="34">
        <v>51.778</v>
      </c>
      <c r="I25" s="35">
        <v>56.137</v>
      </c>
      <c r="J25" s="35">
        <v>64.673</v>
      </c>
      <c r="K25" s="35">
        <v>72.36</v>
      </c>
      <c r="L25" s="50">
        <f t="shared" si="1"/>
        <v>244.94799999999998</v>
      </c>
      <c r="M25" s="38">
        <v>53.49</v>
      </c>
      <c r="N25" s="35">
        <v>53.13</v>
      </c>
      <c r="O25" s="35">
        <v>61.156</v>
      </c>
      <c r="P25" s="35">
        <v>69.873</v>
      </c>
      <c r="Q25" s="50">
        <f t="shared" si="2"/>
        <v>237.649</v>
      </c>
      <c r="R25" s="34">
        <v>53.129</v>
      </c>
      <c r="S25" s="35">
        <v>51.714</v>
      </c>
      <c r="T25" s="35">
        <v>61.312</v>
      </c>
      <c r="U25" s="35">
        <v>68.606</v>
      </c>
      <c r="V25" s="50">
        <f t="shared" si="3"/>
        <v>234.76099999999997</v>
      </c>
      <c r="W25" s="41"/>
    </row>
    <row r="26" spans="1:23" ht="15">
      <c r="A26" s="52">
        <v>22</v>
      </c>
      <c r="B26" s="20">
        <v>7</v>
      </c>
      <c r="C26" s="21" t="s">
        <v>39</v>
      </c>
      <c r="D26" s="43" t="s">
        <v>37</v>
      </c>
      <c r="E26" s="20" t="s">
        <v>26</v>
      </c>
      <c r="F26" s="21" t="s">
        <v>56</v>
      </c>
      <c r="G26" s="49">
        <f t="shared" si="0"/>
        <v>732.827</v>
      </c>
      <c r="H26" s="34">
        <v>57.019</v>
      </c>
      <c r="I26" s="35">
        <v>55.252</v>
      </c>
      <c r="J26" s="35">
        <v>64.673</v>
      </c>
      <c r="K26" s="35">
        <v>72.216</v>
      </c>
      <c r="L26" s="50">
        <f t="shared" si="1"/>
        <v>249.16000000000003</v>
      </c>
      <c r="M26" s="38">
        <v>56.611</v>
      </c>
      <c r="N26" s="35">
        <v>51.867</v>
      </c>
      <c r="O26" s="35">
        <v>65.294</v>
      </c>
      <c r="P26" s="35">
        <v>70.911</v>
      </c>
      <c r="Q26" s="50">
        <f t="shared" si="2"/>
        <v>244.683</v>
      </c>
      <c r="R26" s="34">
        <v>54.291</v>
      </c>
      <c r="S26" s="35">
        <v>51.063</v>
      </c>
      <c r="T26" s="35">
        <v>62.152</v>
      </c>
      <c r="U26" s="35">
        <v>71.478</v>
      </c>
      <c r="V26" s="50">
        <f t="shared" si="3"/>
        <v>238.98399999999998</v>
      </c>
      <c r="W26" s="41"/>
    </row>
    <row r="27" spans="1:23" ht="15">
      <c r="A27" s="52">
        <v>23</v>
      </c>
      <c r="B27" s="20">
        <v>21</v>
      </c>
      <c r="C27" s="21" t="s">
        <v>46</v>
      </c>
      <c r="D27" s="43" t="s">
        <v>41</v>
      </c>
      <c r="E27" s="20" t="s">
        <v>26</v>
      </c>
      <c r="F27" s="21" t="s">
        <v>38</v>
      </c>
      <c r="G27" s="49">
        <f t="shared" si="0"/>
        <v>733.816</v>
      </c>
      <c r="H27" s="34">
        <v>55.004</v>
      </c>
      <c r="I27" s="35">
        <v>55.383</v>
      </c>
      <c r="J27" s="35">
        <v>63.222</v>
      </c>
      <c r="K27" s="35">
        <v>70.783</v>
      </c>
      <c r="L27" s="50">
        <f t="shared" si="1"/>
        <v>244.392</v>
      </c>
      <c r="M27" s="38">
        <v>58.329</v>
      </c>
      <c r="N27" s="35">
        <v>51.89</v>
      </c>
      <c r="O27" s="35">
        <v>63.07</v>
      </c>
      <c r="P27" s="35">
        <v>72.986</v>
      </c>
      <c r="Q27" s="50">
        <f t="shared" si="2"/>
        <v>246.27499999999998</v>
      </c>
      <c r="R27" s="34">
        <v>53.294</v>
      </c>
      <c r="S27" s="35">
        <v>54.619</v>
      </c>
      <c r="T27" s="35">
        <v>60.022</v>
      </c>
      <c r="U27" s="35">
        <v>75.214</v>
      </c>
      <c r="V27" s="50">
        <f t="shared" si="3"/>
        <v>243.149</v>
      </c>
      <c r="W27" s="41"/>
    </row>
    <row r="28" spans="1:23" ht="15">
      <c r="A28" s="52">
        <v>24</v>
      </c>
      <c r="B28" s="20">
        <v>25</v>
      </c>
      <c r="C28" s="21" t="s">
        <v>79</v>
      </c>
      <c r="D28" s="43" t="s">
        <v>53</v>
      </c>
      <c r="E28" s="20" t="s">
        <v>34</v>
      </c>
      <c r="F28" s="21" t="s">
        <v>80</v>
      </c>
      <c r="G28" s="49">
        <f t="shared" si="0"/>
        <v>739.321</v>
      </c>
      <c r="H28" s="34">
        <v>60.389</v>
      </c>
      <c r="I28" s="35">
        <v>55.223</v>
      </c>
      <c r="J28" s="35">
        <v>65.764</v>
      </c>
      <c r="K28" s="35">
        <v>82.074</v>
      </c>
      <c r="L28" s="50">
        <f t="shared" si="1"/>
        <v>263.45</v>
      </c>
      <c r="M28" s="38">
        <v>53.951</v>
      </c>
      <c r="N28" s="35">
        <v>55.577</v>
      </c>
      <c r="O28" s="35">
        <v>61.084</v>
      </c>
      <c r="P28" s="35">
        <v>72.099</v>
      </c>
      <c r="Q28" s="50">
        <f t="shared" si="2"/>
        <v>242.711</v>
      </c>
      <c r="R28" s="34">
        <v>51.453</v>
      </c>
      <c r="S28" s="35">
        <v>49.496</v>
      </c>
      <c r="T28" s="35">
        <v>62.375</v>
      </c>
      <c r="U28" s="35">
        <v>69.836</v>
      </c>
      <c r="V28" s="50">
        <f t="shared" si="3"/>
        <v>233.16000000000003</v>
      </c>
      <c r="W28" s="41"/>
    </row>
    <row r="29" spans="1:23" ht="15">
      <c r="A29" s="52">
        <v>25</v>
      </c>
      <c r="B29" s="20">
        <v>11</v>
      </c>
      <c r="C29" s="21" t="s">
        <v>50</v>
      </c>
      <c r="D29" s="43" t="s">
        <v>37</v>
      </c>
      <c r="E29" s="20" t="s">
        <v>25</v>
      </c>
      <c r="F29" s="21" t="s">
        <v>38</v>
      </c>
      <c r="G29" s="49">
        <f t="shared" si="0"/>
        <v>743.1990000000001</v>
      </c>
      <c r="H29" s="34">
        <v>51.169</v>
      </c>
      <c r="I29" s="35">
        <v>49.766</v>
      </c>
      <c r="J29" s="35">
        <v>59.567</v>
      </c>
      <c r="K29" s="35">
        <v>67.408</v>
      </c>
      <c r="L29" s="50">
        <f t="shared" si="1"/>
        <v>227.91000000000003</v>
      </c>
      <c r="M29" s="38">
        <v>50.448</v>
      </c>
      <c r="N29" s="35">
        <v>48.423</v>
      </c>
      <c r="O29" s="35">
        <v>61.459</v>
      </c>
      <c r="P29" s="35">
        <v>68.592</v>
      </c>
      <c r="Q29" s="50">
        <f t="shared" si="2"/>
        <v>228.92200000000003</v>
      </c>
      <c r="R29" s="34">
        <v>120</v>
      </c>
      <c r="S29" s="35">
        <v>47.191</v>
      </c>
      <c r="T29" s="35">
        <v>55.616</v>
      </c>
      <c r="U29" s="35">
        <v>63.56</v>
      </c>
      <c r="V29" s="50">
        <f t="shared" si="3"/>
        <v>286.367</v>
      </c>
      <c r="W29" s="41"/>
    </row>
    <row r="30" spans="1:23" ht="15">
      <c r="A30" s="52">
        <v>26</v>
      </c>
      <c r="B30" s="20">
        <v>56</v>
      </c>
      <c r="C30" s="21" t="s">
        <v>134</v>
      </c>
      <c r="D30" s="43" t="s">
        <v>44</v>
      </c>
      <c r="E30" s="20" t="s">
        <v>35</v>
      </c>
      <c r="F30" s="21" t="s">
        <v>38</v>
      </c>
      <c r="G30" s="49">
        <f t="shared" si="0"/>
        <v>748.608</v>
      </c>
      <c r="H30" s="34">
        <v>56.43</v>
      </c>
      <c r="I30" s="35">
        <v>60.186</v>
      </c>
      <c r="J30" s="35">
        <v>67.418</v>
      </c>
      <c r="K30" s="35">
        <v>73.41</v>
      </c>
      <c r="L30" s="50">
        <f t="shared" si="1"/>
        <v>257.44399999999996</v>
      </c>
      <c r="M30" s="38">
        <v>53.475</v>
      </c>
      <c r="N30" s="35">
        <v>52.923</v>
      </c>
      <c r="O30" s="35">
        <v>60.721</v>
      </c>
      <c r="P30" s="35">
        <v>83.81</v>
      </c>
      <c r="Q30" s="50">
        <f t="shared" si="2"/>
        <v>250.929</v>
      </c>
      <c r="R30" s="34">
        <v>51.675</v>
      </c>
      <c r="S30" s="35">
        <v>52.534</v>
      </c>
      <c r="T30" s="35">
        <v>65.191</v>
      </c>
      <c r="U30" s="35">
        <v>70.835</v>
      </c>
      <c r="V30" s="50">
        <f t="shared" si="3"/>
        <v>240.235</v>
      </c>
      <c r="W30" s="48"/>
    </row>
    <row r="31" spans="1:23" ht="15">
      <c r="A31" s="52">
        <v>27</v>
      </c>
      <c r="B31" s="20">
        <v>48</v>
      </c>
      <c r="C31" s="21" t="s">
        <v>107</v>
      </c>
      <c r="D31" s="43" t="s">
        <v>37</v>
      </c>
      <c r="E31" s="20" t="s">
        <v>25</v>
      </c>
      <c r="F31" s="21" t="s">
        <v>38</v>
      </c>
      <c r="G31" s="49">
        <f t="shared" si="0"/>
        <v>750.524</v>
      </c>
      <c r="H31" s="34">
        <v>62.656</v>
      </c>
      <c r="I31" s="35">
        <v>53.815</v>
      </c>
      <c r="J31" s="35">
        <v>64.13</v>
      </c>
      <c r="K31" s="35">
        <v>75.688</v>
      </c>
      <c r="L31" s="50">
        <f t="shared" si="1"/>
        <v>256.289</v>
      </c>
      <c r="M31" s="38">
        <v>55.331</v>
      </c>
      <c r="N31" s="35">
        <v>53.546</v>
      </c>
      <c r="O31" s="35">
        <v>69.882</v>
      </c>
      <c r="P31" s="35">
        <v>71.452</v>
      </c>
      <c r="Q31" s="50">
        <f t="shared" si="2"/>
        <v>250.211</v>
      </c>
      <c r="R31" s="34">
        <v>53.715</v>
      </c>
      <c r="S31" s="35">
        <v>54.357</v>
      </c>
      <c r="T31" s="35">
        <v>62.123</v>
      </c>
      <c r="U31" s="35">
        <v>73.829</v>
      </c>
      <c r="V31" s="50">
        <f t="shared" si="3"/>
        <v>244.024</v>
      </c>
      <c r="W31" s="48"/>
    </row>
    <row r="32" spans="1:23" ht="15">
      <c r="A32" s="52">
        <v>28</v>
      </c>
      <c r="B32" s="20">
        <v>17</v>
      </c>
      <c r="C32" s="21" t="s">
        <v>75</v>
      </c>
      <c r="D32" s="43" t="s">
        <v>62</v>
      </c>
      <c r="E32" s="20" t="s">
        <v>26</v>
      </c>
      <c r="F32" s="21" t="s">
        <v>38</v>
      </c>
      <c r="G32" s="49">
        <f t="shared" si="0"/>
        <v>750.627</v>
      </c>
      <c r="H32" s="34">
        <v>59.104</v>
      </c>
      <c r="I32" s="35">
        <v>53.454</v>
      </c>
      <c r="J32" s="35">
        <v>65.722</v>
      </c>
      <c r="K32" s="35">
        <v>72.407</v>
      </c>
      <c r="L32" s="50">
        <f t="shared" si="1"/>
        <v>250.68699999999995</v>
      </c>
      <c r="M32" s="38">
        <v>56.263</v>
      </c>
      <c r="N32" s="35">
        <v>56.048</v>
      </c>
      <c r="O32" s="35">
        <v>63.888</v>
      </c>
      <c r="P32" s="35">
        <v>73.421</v>
      </c>
      <c r="Q32" s="50">
        <f t="shared" si="2"/>
        <v>249.62</v>
      </c>
      <c r="R32" s="34">
        <v>55.068</v>
      </c>
      <c r="S32" s="35">
        <v>57.751</v>
      </c>
      <c r="T32" s="35">
        <v>64.054</v>
      </c>
      <c r="U32" s="35">
        <v>73.447</v>
      </c>
      <c r="V32" s="50">
        <f t="shared" si="3"/>
        <v>250.32</v>
      </c>
      <c r="W32" s="48"/>
    </row>
    <row r="33" spans="1:23" ht="15">
      <c r="A33" s="52">
        <v>29</v>
      </c>
      <c r="B33" s="20">
        <v>66</v>
      </c>
      <c r="C33" s="21" t="s">
        <v>54</v>
      </c>
      <c r="D33" s="43" t="s">
        <v>37</v>
      </c>
      <c r="E33" s="20" t="s">
        <v>34</v>
      </c>
      <c r="F33" s="21" t="s">
        <v>47</v>
      </c>
      <c r="G33" s="49">
        <f t="shared" si="0"/>
        <v>751.716</v>
      </c>
      <c r="H33" s="34">
        <v>57.868</v>
      </c>
      <c r="I33" s="35">
        <v>57.224</v>
      </c>
      <c r="J33" s="35">
        <v>67.497</v>
      </c>
      <c r="K33" s="35">
        <v>75.584</v>
      </c>
      <c r="L33" s="50">
        <f t="shared" si="1"/>
        <v>258.173</v>
      </c>
      <c r="M33" s="38">
        <v>54.032</v>
      </c>
      <c r="N33" s="35">
        <v>50.747</v>
      </c>
      <c r="O33" s="35">
        <v>65.891</v>
      </c>
      <c r="P33" s="35">
        <v>76.072</v>
      </c>
      <c r="Q33" s="50">
        <f t="shared" si="2"/>
        <v>246.74200000000002</v>
      </c>
      <c r="R33" s="34">
        <v>53.86</v>
      </c>
      <c r="S33" s="35">
        <v>53.476</v>
      </c>
      <c r="T33" s="35">
        <v>65.754</v>
      </c>
      <c r="U33" s="35">
        <v>73.711</v>
      </c>
      <c r="V33" s="50">
        <f t="shared" si="3"/>
        <v>246.801</v>
      </c>
      <c r="W33" s="48"/>
    </row>
    <row r="34" spans="1:23" ht="15">
      <c r="A34" s="52">
        <v>30</v>
      </c>
      <c r="B34" s="20">
        <v>10</v>
      </c>
      <c r="C34" s="21" t="s">
        <v>85</v>
      </c>
      <c r="D34" s="43" t="s">
        <v>37</v>
      </c>
      <c r="E34" s="20" t="s">
        <v>25</v>
      </c>
      <c r="F34" s="21" t="s">
        <v>57</v>
      </c>
      <c r="G34" s="49">
        <f t="shared" si="0"/>
        <v>761.2479999999999</v>
      </c>
      <c r="H34" s="45">
        <v>54.306</v>
      </c>
      <c r="I34" s="46">
        <v>50.537</v>
      </c>
      <c r="J34" s="46">
        <v>61.586</v>
      </c>
      <c r="K34" s="46">
        <v>76.439</v>
      </c>
      <c r="L34" s="50">
        <f t="shared" si="1"/>
        <v>242.86799999999997</v>
      </c>
      <c r="M34" s="47">
        <v>55.074</v>
      </c>
      <c r="N34" s="46">
        <v>47.749</v>
      </c>
      <c r="O34" s="46">
        <v>60.663</v>
      </c>
      <c r="P34" s="46">
        <v>120</v>
      </c>
      <c r="Q34" s="50">
        <f t="shared" si="2"/>
        <v>283.486</v>
      </c>
      <c r="R34" s="34">
        <v>53.726</v>
      </c>
      <c r="S34" s="35">
        <v>52.459</v>
      </c>
      <c r="T34" s="35">
        <v>63.408</v>
      </c>
      <c r="U34" s="35">
        <v>65.301</v>
      </c>
      <c r="V34" s="50">
        <f t="shared" si="3"/>
        <v>234.894</v>
      </c>
      <c r="W34" s="48"/>
    </row>
    <row r="35" spans="1:23" ht="15">
      <c r="A35" s="52">
        <v>31</v>
      </c>
      <c r="B35" s="20">
        <v>76</v>
      </c>
      <c r="C35" s="21" t="s">
        <v>138</v>
      </c>
      <c r="D35" s="43" t="s">
        <v>136</v>
      </c>
      <c r="E35" s="20" t="s">
        <v>123</v>
      </c>
      <c r="F35" s="21" t="s">
        <v>139</v>
      </c>
      <c r="G35" s="49">
        <f t="shared" si="0"/>
        <v>775.021</v>
      </c>
      <c r="H35" s="34">
        <v>65.052</v>
      </c>
      <c r="I35" s="35">
        <v>61.834</v>
      </c>
      <c r="J35" s="35">
        <v>65.285</v>
      </c>
      <c r="K35" s="35">
        <v>75.409</v>
      </c>
      <c r="L35" s="50">
        <f t="shared" si="1"/>
        <v>267.58</v>
      </c>
      <c r="M35" s="38">
        <v>56.338</v>
      </c>
      <c r="N35" s="35">
        <v>53.364</v>
      </c>
      <c r="O35" s="35">
        <v>66.222</v>
      </c>
      <c r="P35" s="35">
        <v>73.461</v>
      </c>
      <c r="Q35" s="50">
        <f t="shared" si="2"/>
        <v>249.385</v>
      </c>
      <c r="R35" s="34">
        <v>60.991</v>
      </c>
      <c r="S35" s="35">
        <v>55.912</v>
      </c>
      <c r="T35" s="35">
        <v>65.451</v>
      </c>
      <c r="U35" s="35">
        <v>75.702</v>
      </c>
      <c r="V35" s="50">
        <f t="shared" si="3"/>
        <v>258.056</v>
      </c>
      <c r="W35" s="48"/>
    </row>
    <row r="36" spans="1:23" ht="15">
      <c r="A36" s="52">
        <v>32</v>
      </c>
      <c r="B36" s="20">
        <v>42</v>
      </c>
      <c r="C36" s="21" t="s">
        <v>81</v>
      </c>
      <c r="D36" s="43" t="s">
        <v>53</v>
      </c>
      <c r="E36" s="20" t="s">
        <v>34</v>
      </c>
      <c r="F36" s="21" t="s">
        <v>80</v>
      </c>
      <c r="G36" s="49">
        <f t="shared" si="0"/>
        <v>775.97</v>
      </c>
      <c r="H36" s="34">
        <v>62.678</v>
      </c>
      <c r="I36" s="35">
        <v>57.407</v>
      </c>
      <c r="J36" s="35">
        <v>69.205</v>
      </c>
      <c r="K36" s="35">
        <v>72.461</v>
      </c>
      <c r="L36" s="50">
        <f t="shared" si="1"/>
        <v>261.751</v>
      </c>
      <c r="M36" s="38">
        <v>64.135</v>
      </c>
      <c r="N36" s="35">
        <v>59.331</v>
      </c>
      <c r="O36" s="35">
        <v>64.728</v>
      </c>
      <c r="P36" s="35">
        <v>73.21</v>
      </c>
      <c r="Q36" s="50">
        <f t="shared" si="2"/>
        <v>261.404</v>
      </c>
      <c r="R36" s="34">
        <v>59.938</v>
      </c>
      <c r="S36" s="35">
        <v>54.974</v>
      </c>
      <c r="T36" s="35">
        <v>64.881</v>
      </c>
      <c r="U36" s="35">
        <v>73.022</v>
      </c>
      <c r="V36" s="50">
        <f t="shared" si="3"/>
        <v>252.815</v>
      </c>
      <c r="W36" s="48"/>
    </row>
    <row r="37" spans="1:23" ht="15">
      <c r="A37" s="52">
        <v>33</v>
      </c>
      <c r="B37" s="20">
        <v>22</v>
      </c>
      <c r="C37" s="21" t="s">
        <v>76</v>
      </c>
      <c r="D37" s="43" t="s">
        <v>41</v>
      </c>
      <c r="E37" s="20" t="s">
        <v>35</v>
      </c>
      <c r="F37" s="21" t="s">
        <v>38</v>
      </c>
      <c r="G37" s="49">
        <f t="shared" si="0"/>
        <v>779.611</v>
      </c>
      <c r="H37" s="34">
        <v>69.145</v>
      </c>
      <c r="I37" s="35">
        <v>56.613</v>
      </c>
      <c r="J37" s="35">
        <v>70.727</v>
      </c>
      <c r="K37" s="35">
        <v>76.042</v>
      </c>
      <c r="L37" s="50">
        <f t="shared" si="1"/>
        <v>272.52700000000004</v>
      </c>
      <c r="M37" s="38">
        <v>62.248</v>
      </c>
      <c r="N37" s="35">
        <v>55.064</v>
      </c>
      <c r="O37" s="35">
        <v>67.921</v>
      </c>
      <c r="P37" s="35">
        <v>73.153</v>
      </c>
      <c r="Q37" s="50">
        <f t="shared" si="2"/>
        <v>258.386</v>
      </c>
      <c r="R37" s="34">
        <v>63.918</v>
      </c>
      <c r="S37" s="35">
        <v>51.298</v>
      </c>
      <c r="T37" s="35">
        <v>61.801</v>
      </c>
      <c r="U37" s="35">
        <v>71.681</v>
      </c>
      <c r="V37" s="50">
        <f t="shared" si="3"/>
        <v>248.69799999999998</v>
      </c>
      <c r="W37" s="48"/>
    </row>
    <row r="38" spans="1:23" ht="15">
      <c r="A38" s="52">
        <v>34</v>
      </c>
      <c r="B38" s="20">
        <v>65</v>
      </c>
      <c r="C38" s="21" t="s">
        <v>130</v>
      </c>
      <c r="D38" s="43" t="s">
        <v>48</v>
      </c>
      <c r="E38" s="20" t="s">
        <v>26</v>
      </c>
      <c r="F38" s="21" t="s">
        <v>38</v>
      </c>
      <c r="G38" s="49">
        <f t="shared" si="0"/>
        <v>806.4209999999999</v>
      </c>
      <c r="H38" s="34">
        <v>58.883</v>
      </c>
      <c r="I38" s="35">
        <v>57.462</v>
      </c>
      <c r="J38" s="35">
        <v>70.913</v>
      </c>
      <c r="K38" s="35">
        <v>79.844</v>
      </c>
      <c r="L38" s="50">
        <f t="shared" si="1"/>
        <v>267.102</v>
      </c>
      <c r="M38" s="38">
        <v>68.694</v>
      </c>
      <c r="N38" s="35">
        <v>57.053</v>
      </c>
      <c r="O38" s="35">
        <v>65.005</v>
      </c>
      <c r="P38" s="35">
        <v>78.624</v>
      </c>
      <c r="Q38" s="50">
        <f t="shared" si="2"/>
        <v>269.376</v>
      </c>
      <c r="R38" s="34">
        <v>65.777</v>
      </c>
      <c r="S38" s="35">
        <v>59.508</v>
      </c>
      <c r="T38" s="35">
        <v>63.89</v>
      </c>
      <c r="U38" s="35">
        <v>80.768</v>
      </c>
      <c r="V38" s="50">
        <f t="shared" si="3"/>
        <v>269.943</v>
      </c>
      <c r="W38" s="48"/>
    </row>
    <row r="39" spans="1:23" ht="15">
      <c r="A39" s="52">
        <v>35</v>
      </c>
      <c r="B39" s="20">
        <v>46</v>
      </c>
      <c r="C39" s="21" t="s">
        <v>105</v>
      </c>
      <c r="D39" s="43" t="s">
        <v>41</v>
      </c>
      <c r="E39" s="20" t="s">
        <v>35</v>
      </c>
      <c r="F39" s="21" t="s">
        <v>42</v>
      </c>
      <c r="G39" s="49">
        <f t="shared" si="0"/>
        <v>983.356</v>
      </c>
      <c r="H39" s="34">
        <v>78.903</v>
      </c>
      <c r="I39" s="35">
        <v>74.489</v>
      </c>
      <c r="J39" s="35">
        <v>88.206</v>
      </c>
      <c r="K39" s="35">
        <v>94.76</v>
      </c>
      <c r="L39" s="50">
        <f t="shared" si="1"/>
        <v>336.358</v>
      </c>
      <c r="M39" s="38">
        <v>74.743</v>
      </c>
      <c r="N39" s="35">
        <v>76.946</v>
      </c>
      <c r="O39" s="35">
        <v>82.045</v>
      </c>
      <c r="P39" s="35">
        <v>91.106</v>
      </c>
      <c r="Q39" s="50">
        <f t="shared" si="2"/>
        <v>324.84</v>
      </c>
      <c r="R39" s="34">
        <v>78.74</v>
      </c>
      <c r="S39" s="35">
        <v>72.114</v>
      </c>
      <c r="T39" s="35">
        <v>81.432</v>
      </c>
      <c r="U39" s="35">
        <v>89.872</v>
      </c>
      <c r="V39" s="50">
        <f t="shared" si="3"/>
        <v>322.158</v>
      </c>
      <c r="W39" s="48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  <row r="218" spans="1:17" ht="15">
      <c r="A218" s="22"/>
      <c r="B218" s="22"/>
      <c r="C218" s="23"/>
      <c r="D218" s="24"/>
      <c r="E218" s="22"/>
      <c r="F218" s="25"/>
      <c r="H218" s="23"/>
      <c r="I218" s="25"/>
      <c r="J218" s="25"/>
      <c r="K218" s="25"/>
      <c r="L218" s="23"/>
      <c r="M218" s="23"/>
      <c r="N218" s="23"/>
      <c r="O218" s="23"/>
      <c r="P218" s="23"/>
      <c r="Q218" s="23"/>
    </row>
    <row r="219" spans="1:17" ht="15">
      <c r="A219" s="22"/>
      <c r="B219" s="22"/>
      <c r="C219" s="23"/>
      <c r="D219" s="24"/>
      <c r="E219" s="22"/>
      <c r="F219" s="25"/>
      <c r="H219" s="23"/>
      <c r="I219" s="25"/>
      <c r="J219" s="25"/>
      <c r="K219" s="25"/>
      <c r="L219" s="23"/>
      <c r="M219" s="23"/>
      <c r="N219" s="23"/>
      <c r="O219" s="23"/>
      <c r="P219" s="23"/>
      <c r="Q219" s="23"/>
    </row>
    <row r="220" spans="1:17" ht="15">
      <c r="A220" s="22"/>
      <c r="B220" s="22"/>
      <c r="C220" s="23"/>
      <c r="D220" s="24"/>
      <c r="E220" s="22"/>
      <c r="F220" s="25"/>
      <c r="H220" s="23"/>
      <c r="I220" s="25"/>
      <c r="J220" s="25"/>
      <c r="K220" s="25"/>
      <c r="L220" s="23"/>
      <c r="M220" s="23"/>
      <c r="N220" s="23"/>
      <c r="O220" s="23"/>
      <c r="P220" s="23"/>
      <c r="Q220" s="23"/>
    </row>
    <row r="221" spans="1:17" ht="15">
      <c r="A221" s="22"/>
      <c r="B221" s="22"/>
      <c r="C221" s="23"/>
      <c r="D221" s="24"/>
      <c r="E221" s="22"/>
      <c r="F221" s="25"/>
      <c r="H221" s="23"/>
      <c r="I221" s="25"/>
      <c r="J221" s="25"/>
      <c r="K221" s="25"/>
      <c r="L221" s="23"/>
      <c r="M221" s="23"/>
      <c r="N221" s="23"/>
      <c r="O221" s="23"/>
      <c r="P221" s="23"/>
      <c r="Q221" s="23"/>
    </row>
    <row r="222" spans="1:17" ht="15">
      <c r="A222" s="22"/>
      <c r="B222" s="22"/>
      <c r="C222" s="23"/>
      <c r="D222" s="24"/>
      <c r="E222" s="22"/>
      <c r="F222" s="25"/>
      <c r="H222" s="23"/>
      <c r="I222" s="25"/>
      <c r="J222" s="25"/>
      <c r="K222" s="25"/>
      <c r="L222" s="23"/>
      <c r="M222" s="23"/>
      <c r="N222" s="23"/>
      <c r="O222" s="23"/>
      <c r="P222" s="23"/>
      <c r="Q222" s="23"/>
    </row>
    <row r="223" spans="1:17" ht="15">
      <c r="A223" s="22"/>
      <c r="B223" s="22"/>
      <c r="C223" s="23"/>
      <c r="D223" s="24"/>
      <c r="E223" s="22"/>
      <c r="F223" s="25"/>
      <c r="H223" s="23"/>
      <c r="I223" s="25"/>
      <c r="J223" s="25"/>
      <c r="K223" s="25"/>
      <c r="L223" s="23"/>
      <c r="M223" s="23"/>
      <c r="N223" s="23"/>
      <c r="O223" s="23"/>
      <c r="P223" s="23"/>
      <c r="Q223" s="23"/>
    </row>
    <row r="224" spans="1:17" ht="15">
      <c r="A224" s="22"/>
      <c r="B224" s="22"/>
      <c r="C224" s="23"/>
      <c r="D224" s="24"/>
      <c r="E224" s="22"/>
      <c r="F224" s="25"/>
      <c r="H224" s="23"/>
      <c r="I224" s="25"/>
      <c r="J224" s="25"/>
      <c r="K224" s="25"/>
      <c r="L224" s="23"/>
      <c r="M224" s="23"/>
      <c r="N224" s="23"/>
      <c r="O224" s="23"/>
      <c r="P224" s="23"/>
      <c r="Q224" s="23"/>
    </row>
    <row r="225" spans="1:17" ht="15">
      <c r="A225" s="22"/>
      <c r="B225" s="22"/>
      <c r="C225" s="23"/>
      <c r="D225" s="24"/>
      <c r="E225" s="22"/>
      <c r="F225" s="25"/>
      <c r="H225" s="23"/>
      <c r="I225" s="25"/>
      <c r="J225" s="25"/>
      <c r="K225" s="25"/>
      <c r="L225" s="23"/>
      <c r="M225" s="23"/>
      <c r="N225" s="23"/>
      <c r="O225" s="23"/>
      <c r="P225" s="23"/>
      <c r="Q225" s="23"/>
    </row>
    <row r="226" spans="1:17" ht="15">
      <c r="A226" s="22"/>
      <c r="B226" s="22"/>
      <c r="C226" s="23"/>
      <c r="D226" s="24"/>
      <c r="E226" s="22"/>
      <c r="F226" s="25"/>
      <c r="H226" s="23"/>
      <c r="I226" s="25"/>
      <c r="J226" s="25"/>
      <c r="K226" s="25"/>
      <c r="L226" s="23"/>
      <c r="M226" s="23"/>
      <c r="N226" s="23"/>
      <c r="O226" s="23"/>
      <c r="P226" s="23"/>
      <c r="Q226" s="23"/>
    </row>
    <row r="227" spans="1:17" ht="15">
      <c r="A227" s="22"/>
      <c r="B227" s="22"/>
      <c r="C227" s="23"/>
      <c r="D227" s="24"/>
      <c r="E227" s="22"/>
      <c r="F227" s="25"/>
      <c r="H227" s="23"/>
      <c r="I227" s="25"/>
      <c r="J227" s="25"/>
      <c r="K227" s="25"/>
      <c r="L227" s="23"/>
      <c r="M227" s="23"/>
      <c r="N227" s="23"/>
      <c r="O227" s="23"/>
      <c r="P227" s="23"/>
      <c r="Q227" s="23"/>
    </row>
    <row r="228" spans="1:17" ht="15">
      <c r="A228" s="22"/>
      <c r="B228" s="22"/>
      <c r="C228" s="23"/>
      <c r="D228" s="24"/>
      <c r="E228" s="22"/>
      <c r="F228" s="25"/>
      <c r="H228" s="23"/>
      <c r="I228" s="25"/>
      <c r="J228" s="25"/>
      <c r="K228" s="25"/>
      <c r="L228" s="23"/>
      <c r="M228" s="23"/>
      <c r="N228" s="23"/>
      <c r="O228" s="23"/>
      <c r="P228" s="23"/>
      <c r="Q228" s="23"/>
    </row>
    <row r="229" spans="1:17" ht="15">
      <c r="A229" s="22"/>
      <c r="B229" s="22"/>
      <c r="C229" s="23"/>
      <c r="D229" s="24"/>
      <c r="E229" s="22"/>
      <c r="F229" s="25"/>
      <c r="H229" s="23"/>
      <c r="I229" s="25"/>
      <c r="J229" s="25"/>
      <c r="K229" s="25"/>
      <c r="L229" s="23"/>
      <c r="M229" s="23"/>
      <c r="N229" s="23"/>
      <c r="O229" s="23"/>
      <c r="P229" s="23"/>
      <c r="Q229" s="23"/>
    </row>
    <row r="230" spans="1:17" ht="15">
      <c r="A230" s="22"/>
      <c r="B230" s="22"/>
      <c r="C230" s="23"/>
      <c r="D230" s="24"/>
      <c r="E230" s="22"/>
      <c r="F230" s="25"/>
      <c r="H230" s="23"/>
      <c r="I230" s="25"/>
      <c r="J230" s="25"/>
      <c r="K230" s="25"/>
      <c r="L230" s="23"/>
      <c r="M230" s="23"/>
      <c r="N230" s="23"/>
      <c r="O230" s="23"/>
      <c r="P230" s="23"/>
      <c r="Q230" s="23"/>
    </row>
    <row r="231" spans="1:17" ht="15">
      <c r="A231" s="22"/>
      <c r="B231" s="22"/>
      <c r="C231" s="23"/>
      <c r="D231" s="24"/>
      <c r="E231" s="22"/>
      <c r="F231" s="25"/>
      <c r="H231" s="23"/>
      <c r="I231" s="25"/>
      <c r="J231" s="25"/>
      <c r="K231" s="25"/>
      <c r="L231" s="23"/>
      <c r="M231" s="23"/>
      <c r="N231" s="23"/>
      <c r="O231" s="23"/>
      <c r="P231" s="23"/>
      <c r="Q231" s="23"/>
    </row>
    <row r="232" spans="1:17" ht="15">
      <c r="A232" s="22"/>
      <c r="B232" s="22"/>
      <c r="C232" s="23"/>
      <c r="D232" s="24"/>
      <c r="E232" s="22"/>
      <c r="F232" s="25"/>
      <c r="H232" s="23"/>
      <c r="I232" s="25"/>
      <c r="J232" s="25"/>
      <c r="K232" s="25"/>
      <c r="L232" s="23"/>
      <c r="M232" s="23"/>
      <c r="N232" s="23"/>
      <c r="O232" s="23"/>
      <c r="P232" s="23"/>
      <c r="Q232" s="23"/>
    </row>
    <row r="233" spans="1:17" ht="15">
      <c r="A233" s="22"/>
      <c r="B233" s="22"/>
      <c r="C233" s="23"/>
      <c r="D233" s="24"/>
      <c r="E233" s="22"/>
      <c r="F233" s="25"/>
      <c r="H233" s="23"/>
      <c r="I233" s="25"/>
      <c r="J233" s="25"/>
      <c r="K233" s="25"/>
      <c r="L233" s="23"/>
      <c r="M233" s="23"/>
      <c r="N233" s="23"/>
      <c r="O233" s="23"/>
      <c r="P233" s="23"/>
      <c r="Q233" s="23"/>
    </row>
    <row r="234" spans="1:17" ht="15">
      <c r="A234" s="22"/>
      <c r="B234" s="22"/>
      <c r="C234" s="23"/>
      <c r="D234" s="24"/>
      <c r="E234" s="22"/>
      <c r="F234" s="25"/>
      <c r="H234" s="23"/>
      <c r="I234" s="25"/>
      <c r="J234" s="25"/>
      <c r="K234" s="25"/>
      <c r="L234" s="23"/>
      <c r="M234" s="23"/>
      <c r="N234" s="23"/>
      <c r="O234" s="23"/>
      <c r="P234" s="23"/>
      <c r="Q234" s="23"/>
    </row>
    <row r="235" spans="1:17" ht="15">
      <c r="A235" s="22"/>
      <c r="B235" s="22"/>
      <c r="C235" s="23"/>
      <c r="D235" s="24"/>
      <c r="E235" s="22"/>
      <c r="F235" s="25"/>
      <c r="H235" s="23"/>
      <c r="I235" s="25"/>
      <c r="J235" s="25"/>
      <c r="K235" s="25"/>
      <c r="L235" s="23"/>
      <c r="M235" s="23"/>
      <c r="N235" s="23"/>
      <c r="O235" s="23"/>
      <c r="P235" s="23"/>
      <c r="Q235" s="23"/>
    </row>
    <row r="236" spans="1:17" ht="15">
      <c r="A236" s="22"/>
      <c r="B236" s="22"/>
      <c r="C236" s="23"/>
      <c r="D236" s="24"/>
      <c r="E236" s="22"/>
      <c r="F236" s="25"/>
      <c r="H236" s="23"/>
      <c r="I236" s="25"/>
      <c r="J236" s="25"/>
      <c r="K236" s="25"/>
      <c r="L236" s="23"/>
      <c r="M236" s="23"/>
      <c r="N236" s="23"/>
      <c r="O236" s="23"/>
      <c r="P236" s="23"/>
      <c r="Q236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" bottom="0" header="0.31496062992125984" footer="0.31496062992125984"/>
  <pageSetup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1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7109375" style="14" bestFit="1" customWidth="1"/>
    <col min="2" max="2" width="3.28125" style="14" bestFit="1" customWidth="1"/>
    <col min="3" max="3" width="19.8515625" style="15" bestFit="1" customWidth="1"/>
    <col min="4" max="4" width="18.57421875" style="26" bestFit="1" customWidth="1"/>
    <col min="5" max="5" width="10.8515625" style="14" bestFit="1" customWidth="1"/>
    <col min="6" max="6" width="13.421875" style="27" bestFit="1" customWidth="1"/>
    <col min="7" max="7" width="10.28125" style="15" bestFit="1" customWidth="1"/>
    <col min="8" max="8" width="6.57421875" style="15" customWidth="1"/>
    <col min="9" max="11" width="6.57421875" style="27" customWidth="1"/>
    <col min="12" max="12" width="10.28125" style="15" bestFit="1" customWidth="1"/>
    <col min="13" max="16" width="6.57421875" style="15" customWidth="1"/>
    <col min="17" max="17" width="10.28125" style="15" bestFit="1" customWidth="1"/>
    <col min="18" max="21" width="6.57421875" style="15" customWidth="1"/>
    <col min="22" max="23" width="10.28125" style="15" bestFit="1" customWidth="1"/>
    <col min="24" max="16384" width="11.421875" style="15" customWidth="1"/>
  </cols>
  <sheetData>
    <row r="1" spans="4:23" ht="85.5" customHeight="1">
      <c r="D1" s="78" t="s">
        <v>140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ht="18.75">
      <c r="A2" s="69" t="s">
        <v>14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</row>
    <row r="3" spans="1:23" ht="18.75">
      <c r="A3" s="51"/>
      <c r="B3" s="16"/>
      <c r="C3" s="16"/>
      <c r="D3" s="16"/>
      <c r="E3" s="16"/>
      <c r="F3" s="16"/>
      <c r="G3" s="32"/>
      <c r="H3" s="70" t="s">
        <v>15</v>
      </c>
      <c r="I3" s="71"/>
      <c r="J3" s="71"/>
      <c r="K3" s="71"/>
      <c r="L3" s="72"/>
      <c r="M3" s="73" t="s">
        <v>16</v>
      </c>
      <c r="N3" s="71"/>
      <c r="O3" s="71"/>
      <c r="P3" s="71"/>
      <c r="Q3" s="74"/>
      <c r="R3" s="75" t="s">
        <v>17</v>
      </c>
      <c r="S3" s="76"/>
      <c r="T3" s="76"/>
      <c r="U3" s="76"/>
      <c r="V3" s="77"/>
      <c r="W3" s="39"/>
    </row>
    <row r="4" spans="1:23" ht="15">
      <c r="A4" s="17" t="s">
        <v>6</v>
      </c>
      <c r="B4" s="17" t="s">
        <v>18</v>
      </c>
      <c r="C4" s="17" t="s">
        <v>3</v>
      </c>
      <c r="D4" s="17" t="s">
        <v>8</v>
      </c>
      <c r="E4" s="17" t="s">
        <v>19</v>
      </c>
      <c r="F4" s="18" t="s">
        <v>7</v>
      </c>
      <c r="G4" s="33" t="s">
        <v>24</v>
      </c>
      <c r="H4" s="29" t="s">
        <v>20</v>
      </c>
      <c r="I4" s="17" t="s">
        <v>21</v>
      </c>
      <c r="J4" s="19" t="s">
        <v>22</v>
      </c>
      <c r="K4" s="19" t="s">
        <v>30</v>
      </c>
      <c r="L4" s="30" t="s">
        <v>23</v>
      </c>
      <c r="M4" s="28" t="s">
        <v>20</v>
      </c>
      <c r="N4" s="17" t="s">
        <v>21</v>
      </c>
      <c r="O4" s="19" t="s">
        <v>22</v>
      </c>
      <c r="P4" s="19" t="s">
        <v>30</v>
      </c>
      <c r="Q4" s="31" t="s">
        <v>23</v>
      </c>
      <c r="R4" s="29" t="s">
        <v>20</v>
      </c>
      <c r="S4" s="17" t="s">
        <v>21</v>
      </c>
      <c r="T4" s="19" t="s">
        <v>22</v>
      </c>
      <c r="U4" s="19" t="s">
        <v>30</v>
      </c>
      <c r="V4" s="30" t="s">
        <v>23</v>
      </c>
      <c r="W4" s="40" t="s">
        <v>31</v>
      </c>
    </row>
    <row r="5" spans="1:23" ht="15">
      <c r="A5" s="52">
        <v>1</v>
      </c>
      <c r="B5" s="20">
        <v>16</v>
      </c>
      <c r="C5" s="21" t="s">
        <v>74</v>
      </c>
      <c r="D5" s="43" t="s">
        <v>48</v>
      </c>
      <c r="E5" s="20" t="s">
        <v>25</v>
      </c>
      <c r="F5" s="21" t="s">
        <v>38</v>
      </c>
      <c r="G5" s="49">
        <f aca="true" t="shared" si="0" ref="G5:G20">SUM(L5,Q5,V5)+W5</f>
        <v>612.98</v>
      </c>
      <c r="H5" s="34">
        <v>46.35</v>
      </c>
      <c r="I5" s="35">
        <v>55.95</v>
      </c>
      <c r="J5" s="35">
        <v>51.98</v>
      </c>
      <c r="K5" s="35">
        <v>53.36</v>
      </c>
      <c r="L5" s="50">
        <f aca="true" t="shared" si="1" ref="L5:L20">SUM(H5:K5)</f>
        <v>207.64</v>
      </c>
      <c r="M5" s="38">
        <v>45.4</v>
      </c>
      <c r="N5" s="35">
        <v>54.36</v>
      </c>
      <c r="O5" s="35">
        <v>50.73</v>
      </c>
      <c r="P5" s="35">
        <v>53.62</v>
      </c>
      <c r="Q5" s="50">
        <f aca="true" t="shared" si="2" ref="Q5:Q20">SUM(M5:P5)</f>
        <v>204.10999999999999</v>
      </c>
      <c r="R5" s="34">
        <v>45.24</v>
      </c>
      <c r="S5" s="35">
        <v>54</v>
      </c>
      <c r="T5" s="35">
        <v>49.94</v>
      </c>
      <c r="U5" s="35">
        <v>52.05</v>
      </c>
      <c r="V5" s="50">
        <f aca="true" t="shared" si="3" ref="V5:V20">SUM(R5:U5)</f>
        <v>201.23000000000002</v>
      </c>
      <c r="W5" s="41"/>
    </row>
    <row r="6" spans="1:23" ht="15">
      <c r="A6" s="52">
        <v>2</v>
      </c>
      <c r="B6" s="20">
        <v>4</v>
      </c>
      <c r="C6" s="21" t="s">
        <v>58</v>
      </c>
      <c r="D6" s="43" t="s">
        <v>72</v>
      </c>
      <c r="E6" s="20" t="s">
        <v>25</v>
      </c>
      <c r="F6" s="21" t="s">
        <v>38</v>
      </c>
      <c r="G6" s="49">
        <f t="shared" si="0"/>
        <v>618.36</v>
      </c>
      <c r="H6" s="34">
        <v>47.85</v>
      </c>
      <c r="I6" s="35">
        <v>56.27</v>
      </c>
      <c r="J6" s="35">
        <v>51.2</v>
      </c>
      <c r="K6" s="35">
        <v>53.96</v>
      </c>
      <c r="L6" s="50">
        <f t="shared" si="1"/>
        <v>209.28</v>
      </c>
      <c r="M6" s="38">
        <v>47.11</v>
      </c>
      <c r="N6" s="35">
        <v>55.52</v>
      </c>
      <c r="O6" s="35">
        <v>49.87</v>
      </c>
      <c r="P6" s="35">
        <v>52.92</v>
      </c>
      <c r="Q6" s="50">
        <f t="shared" si="2"/>
        <v>205.42000000000002</v>
      </c>
      <c r="R6" s="34">
        <v>45.09</v>
      </c>
      <c r="S6" s="35">
        <v>56.49</v>
      </c>
      <c r="T6" s="35">
        <v>49.67</v>
      </c>
      <c r="U6" s="35">
        <v>52.41</v>
      </c>
      <c r="V6" s="50">
        <f t="shared" si="3"/>
        <v>203.66</v>
      </c>
      <c r="W6" s="41"/>
    </row>
    <row r="7" spans="1:23" ht="15">
      <c r="A7" s="52">
        <v>3</v>
      </c>
      <c r="B7" s="20">
        <v>13</v>
      </c>
      <c r="C7" s="21" t="s">
        <v>86</v>
      </c>
      <c r="D7" s="43" t="s">
        <v>37</v>
      </c>
      <c r="E7" s="20" t="s">
        <v>25</v>
      </c>
      <c r="F7" s="21" t="s">
        <v>38</v>
      </c>
      <c r="G7" s="49">
        <f t="shared" si="0"/>
        <v>632.05</v>
      </c>
      <c r="H7" s="34">
        <v>47.82</v>
      </c>
      <c r="I7" s="35">
        <v>56.79</v>
      </c>
      <c r="J7" s="35">
        <v>52.02</v>
      </c>
      <c r="K7" s="35">
        <v>56.26</v>
      </c>
      <c r="L7" s="50">
        <f t="shared" si="1"/>
        <v>212.89</v>
      </c>
      <c r="M7" s="38">
        <v>47.06</v>
      </c>
      <c r="N7" s="35">
        <v>54.65</v>
      </c>
      <c r="O7" s="35">
        <v>52.55</v>
      </c>
      <c r="P7" s="35">
        <v>55.13</v>
      </c>
      <c r="Q7" s="50">
        <f t="shared" si="2"/>
        <v>209.39</v>
      </c>
      <c r="R7" s="34">
        <v>46.84</v>
      </c>
      <c r="S7" s="35">
        <v>53.52</v>
      </c>
      <c r="T7" s="35">
        <v>53.58</v>
      </c>
      <c r="U7" s="35">
        <v>55.83</v>
      </c>
      <c r="V7" s="50">
        <f t="shared" si="3"/>
        <v>209.76999999999998</v>
      </c>
      <c r="W7" s="41"/>
    </row>
    <row r="8" spans="1:23" ht="15">
      <c r="A8" s="52">
        <v>4</v>
      </c>
      <c r="B8" s="20">
        <v>14</v>
      </c>
      <c r="C8" s="21" t="s">
        <v>51</v>
      </c>
      <c r="D8" s="43" t="s">
        <v>53</v>
      </c>
      <c r="E8" s="20" t="s">
        <v>25</v>
      </c>
      <c r="F8" s="21" t="s">
        <v>38</v>
      </c>
      <c r="G8" s="49">
        <f t="shared" si="0"/>
        <v>639.73</v>
      </c>
      <c r="H8" s="34">
        <v>47.81</v>
      </c>
      <c r="I8" s="35">
        <v>57.72</v>
      </c>
      <c r="J8" s="35">
        <v>53.57</v>
      </c>
      <c r="K8" s="35">
        <v>56.3</v>
      </c>
      <c r="L8" s="50">
        <f t="shared" si="1"/>
        <v>215.39999999999998</v>
      </c>
      <c r="M8" s="38">
        <v>47.6</v>
      </c>
      <c r="N8" s="35">
        <v>55.81</v>
      </c>
      <c r="O8" s="35">
        <v>53.78</v>
      </c>
      <c r="P8" s="35">
        <v>57.4</v>
      </c>
      <c r="Q8" s="50">
        <f t="shared" si="2"/>
        <v>214.59</v>
      </c>
      <c r="R8" s="34">
        <v>47.59</v>
      </c>
      <c r="S8" s="35">
        <v>55.52</v>
      </c>
      <c r="T8" s="35">
        <v>52.37</v>
      </c>
      <c r="U8" s="35">
        <v>54.26</v>
      </c>
      <c r="V8" s="50">
        <f t="shared" si="3"/>
        <v>209.74</v>
      </c>
      <c r="W8" s="41"/>
    </row>
    <row r="9" spans="1:23" ht="15">
      <c r="A9" s="52">
        <v>5</v>
      </c>
      <c r="B9" s="20">
        <v>31</v>
      </c>
      <c r="C9" s="21" t="s">
        <v>83</v>
      </c>
      <c r="D9" s="43" t="s">
        <v>48</v>
      </c>
      <c r="E9" s="20" t="s">
        <v>25</v>
      </c>
      <c r="F9" s="21" t="s">
        <v>42</v>
      </c>
      <c r="G9" s="49">
        <f t="shared" si="0"/>
        <v>655.09</v>
      </c>
      <c r="H9" s="34">
        <v>51.04</v>
      </c>
      <c r="I9" s="35">
        <v>62.01</v>
      </c>
      <c r="J9" s="35">
        <v>54.65</v>
      </c>
      <c r="K9" s="35">
        <v>57.71</v>
      </c>
      <c r="L9" s="50">
        <f t="shared" si="1"/>
        <v>225.41</v>
      </c>
      <c r="M9" s="38">
        <v>48.62</v>
      </c>
      <c r="N9" s="35">
        <v>58.12</v>
      </c>
      <c r="O9" s="35">
        <v>52.04</v>
      </c>
      <c r="P9" s="35">
        <v>55.74</v>
      </c>
      <c r="Q9" s="50">
        <f t="shared" si="2"/>
        <v>214.52</v>
      </c>
      <c r="R9" s="34">
        <v>47.22</v>
      </c>
      <c r="S9" s="35">
        <v>59.43</v>
      </c>
      <c r="T9" s="35">
        <v>51.78</v>
      </c>
      <c r="U9" s="35">
        <v>56.73</v>
      </c>
      <c r="V9" s="50">
        <f t="shared" si="3"/>
        <v>215.16</v>
      </c>
      <c r="W9" s="41"/>
    </row>
    <row r="10" spans="1:23" ht="15">
      <c r="A10" s="52">
        <v>6</v>
      </c>
      <c r="B10" s="20">
        <v>59</v>
      </c>
      <c r="C10" s="21" t="s">
        <v>117</v>
      </c>
      <c r="D10" s="43" t="s">
        <v>37</v>
      </c>
      <c r="E10" s="20" t="s">
        <v>25</v>
      </c>
      <c r="F10" s="21" t="s">
        <v>141</v>
      </c>
      <c r="G10" s="49">
        <f t="shared" si="0"/>
        <v>667.45</v>
      </c>
      <c r="H10" s="34">
        <v>51.48</v>
      </c>
      <c r="I10" s="35">
        <v>60.64</v>
      </c>
      <c r="J10" s="35">
        <v>55.14</v>
      </c>
      <c r="K10" s="35">
        <v>58.52</v>
      </c>
      <c r="L10" s="50">
        <f t="shared" si="1"/>
        <v>225.78</v>
      </c>
      <c r="M10" s="38">
        <v>50.78</v>
      </c>
      <c r="N10" s="35">
        <v>59.3</v>
      </c>
      <c r="O10" s="35">
        <v>54.48</v>
      </c>
      <c r="P10" s="35">
        <v>58.51</v>
      </c>
      <c r="Q10" s="50">
        <f t="shared" si="2"/>
        <v>223.07</v>
      </c>
      <c r="R10" s="38">
        <v>48.84</v>
      </c>
      <c r="S10" s="35">
        <v>60.72</v>
      </c>
      <c r="T10" s="35">
        <v>52.21</v>
      </c>
      <c r="U10" s="35">
        <v>56.83</v>
      </c>
      <c r="V10" s="50">
        <f t="shared" si="3"/>
        <v>218.60000000000002</v>
      </c>
      <c r="W10" s="41"/>
    </row>
    <row r="11" spans="1:23" ht="15">
      <c r="A11" s="52">
        <v>7</v>
      </c>
      <c r="B11" s="20">
        <v>1</v>
      </c>
      <c r="C11" s="21" t="s">
        <v>45</v>
      </c>
      <c r="D11" s="43" t="s">
        <v>41</v>
      </c>
      <c r="E11" s="20" t="s">
        <v>26</v>
      </c>
      <c r="F11" s="21" t="s">
        <v>38</v>
      </c>
      <c r="G11" s="49">
        <f t="shared" si="0"/>
        <v>685.58</v>
      </c>
      <c r="H11" s="34">
        <v>54.57</v>
      </c>
      <c r="I11" s="35">
        <v>61.3</v>
      </c>
      <c r="J11" s="35">
        <v>55.62</v>
      </c>
      <c r="K11" s="35">
        <v>60.07</v>
      </c>
      <c r="L11" s="50">
        <f t="shared" si="1"/>
        <v>231.56</v>
      </c>
      <c r="M11" s="38">
        <v>53.1</v>
      </c>
      <c r="N11" s="35">
        <v>59.96</v>
      </c>
      <c r="O11" s="35">
        <v>57.68</v>
      </c>
      <c r="P11" s="35">
        <v>58.91</v>
      </c>
      <c r="Q11" s="50">
        <f t="shared" si="2"/>
        <v>229.65</v>
      </c>
      <c r="R11" s="34">
        <v>50.43</v>
      </c>
      <c r="S11" s="35">
        <v>59.48</v>
      </c>
      <c r="T11" s="35">
        <v>53.68</v>
      </c>
      <c r="U11" s="35">
        <v>60.78</v>
      </c>
      <c r="V11" s="50">
        <f t="shared" si="3"/>
        <v>224.37</v>
      </c>
      <c r="W11" s="41"/>
    </row>
    <row r="12" spans="1:23" ht="15">
      <c r="A12" s="52">
        <v>8</v>
      </c>
      <c r="B12" s="20">
        <v>3</v>
      </c>
      <c r="C12" s="21" t="s">
        <v>40</v>
      </c>
      <c r="D12" s="43" t="s">
        <v>41</v>
      </c>
      <c r="E12" s="20" t="s">
        <v>142</v>
      </c>
      <c r="F12" s="21" t="s">
        <v>38</v>
      </c>
      <c r="G12" s="49">
        <f t="shared" si="0"/>
        <v>689.04</v>
      </c>
      <c r="H12" s="34">
        <v>53.05</v>
      </c>
      <c r="I12" s="35">
        <v>59.34</v>
      </c>
      <c r="J12" s="35">
        <v>55.81</v>
      </c>
      <c r="K12" s="35">
        <v>60.04</v>
      </c>
      <c r="L12" s="50">
        <f t="shared" si="1"/>
        <v>228.23999999999998</v>
      </c>
      <c r="M12" s="38">
        <v>54.32</v>
      </c>
      <c r="N12" s="35">
        <v>62.63</v>
      </c>
      <c r="O12" s="35">
        <v>56.42</v>
      </c>
      <c r="P12" s="35">
        <v>61.51</v>
      </c>
      <c r="Q12" s="50">
        <f t="shared" si="2"/>
        <v>234.88</v>
      </c>
      <c r="R12" s="34">
        <v>51.25</v>
      </c>
      <c r="S12" s="35">
        <v>59.75</v>
      </c>
      <c r="T12" s="35">
        <v>54.54</v>
      </c>
      <c r="U12" s="35">
        <v>60.38</v>
      </c>
      <c r="V12" s="50">
        <f t="shared" si="3"/>
        <v>225.92</v>
      </c>
      <c r="W12" s="41"/>
    </row>
    <row r="13" spans="1:23" ht="15">
      <c r="A13" s="52">
        <v>9</v>
      </c>
      <c r="B13" s="20">
        <v>24</v>
      </c>
      <c r="C13" s="21" t="s">
        <v>49</v>
      </c>
      <c r="D13" s="43" t="s">
        <v>41</v>
      </c>
      <c r="E13" s="20" t="s">
        <v>26</v>
      </c>
      <c r="F13" s="21" t="s">
        <v>38</v>
      </c>
      <c r="G13" s="49">
        <f t="shared" si="0"/>
        <v>689.4300000000001</v>
      </c>
      <c r="H13" s="34">
        <v>52.96</v>
      </c>
      <c r="I13" s="35">
        <v>62.7</v>
      </c>
      <c r="J13" s="35">
        <v>57.47</v>
      </c>
      <c r="K13" s="35">
        <v>61.51</v>
      </c>
      <c r="L13" s="50">
        <f t="shared" si="1"/>
        <v>234.64</v>
      </c>
      <c r="M13" s="38">
        <v>51.65</v>
      </c>
      <c r="N13" s="35">
        <v>60.73</v>
      </c>
      <c r="O13" s="35">
        <v>56.59</v>
      </c>
      <c r="P13" s="35">
        <v>59.12</v>
      </c>
      <c r="Q13" s="50">
        <f t="shared" si="2"/>
        <v>228.09</v>
      </c>
      <c r="R13" s="34">
        <v>51.97</v>
      </c>
      <c r="S13" s="35">
        <v>61.42</v>
      </c>
      <c r="T13" s="35">
        <v>54.75</v>
      </c>
      <c r="U13" s="35">
        <v>58.56</v>
      </c>
      <c r="V13" s="50">
        <f t="shared" si="3"/>
        <v>226.7</v>
      </c>
      <c r="W13" s="41"/>
    </row>
    <row r="14" spans="1:23" ht="15">
      <c r="A14" s="52">
        <v>10</v>
      </c>
      <c r="B14" s="20">
        <v>25</v>
      </c>
      <c r="C14" s="21" t="s">
        <v>79</v>
      </c>
      <c r="D14" s="43" t="s">
        <v>53</v>
      </c>
      <c r="E14" s="20" t="s">
        <v>34</v>
      </c>
      <c r="F14" s="21" t="s">
        <v>80</v>
      </c>
      <c r="G14" s="49">
        <f t="shared" si="0"/>
        <v>701.62</v>
      </c>
      <c r="H14" s="34">
        <v>53.14</v>
      </c>
      <c r="I14" s="35">
        <v>61.31</v>
      </c>
      <c r="J14" s="35">
        <v>60.16</v>
      </c>
      <c r="K14" s="35">
        <v>64.79</v>
      </c>
      <c r="L14" s="50">
        <f t="shared" si="1"/>
        <v>239.40000000000003</v>
      </c>
      <c r="M14" s="38">
        <v>51.05</v>
      </c>
      <c r="N14" s="35">
        <v>63.92</v>
      </c>
      <c r="O14" s="35">
        <v>57.31</v>
      </c>
      <c r="P14" s="35">
        <v>59.05</v>
      </c>
      <c r="Q14" s="50">
        <f t="shared" si="2"/>
        <v>231.32999999999998</v>
      </c>
      <c r="R14" s="34">
        <v>50.29</v>
      </c>
      <c r="S14" s="35">
        <v>63.07</v>
      </c>
      <c r="T14" s="35">
        <v>56.72</v>
      </c>
      <c r="U14" s="35">
        <v>60.81</v>
      </c>
      <c r="V14" s="50">
        <f t="shared" si="3"/>
        <v>230.89</v>
      </c>
      <c r="W14" s="41"/>
    </row>
    <row r="15" spans="1:23" ht="15">
      <c r="A15" s="52">
        <v>11</v>
      </c>
      <c r="B15" s="20">
        <v>8</v>
      </c>
      <c r="C15" s="21" t="s">
        <v>36</v>
      </c>
      <c r="D15" s="43" t="s">
        <v>37</v>
      </c>
      <c r="E15" s="20" t="s">
        <v>26</v>
      </c>
      <c r="F15" s="21" t="s">
        <v>38</v>
      </c>
      <c r="G15" s="49">
        <f t="shared" si="0"/>
        <v>710.27</v>
      </c>
      <c r="H15" s="34">
        <v>54.27</v>
      </c>
      <c r="I15" s="35">
        <v>61.46</v>
      </c>
      <c r="J15" s="35">
        <v>59.79</v>
      </c>
      <c r="K15" s="35">
        <v>64.78</v>
      </c>
      <c r="L15" s="50">
        <f t="shared" si="1"/>
        <v>240.3</v>
      </c>
      <c r="M15" s="38">
        <v>54.66</v>
      </c>
      <c r="N15" s="35">
        <v>62</v>
      </c>
      <c r="O15" s="35">
        <v>57.87</v>
      </c>
      <c r="P15" s="35">
        <v>62.31</v>
      </c>
      <c r="Q15" s="50">
        <f t="shared" si="2"/>
        <v>236.84</v>
      </c>
      <c r="R15" s="34">
        <v>53</v>
      </c>
      <c r="S15" s="35">
        <v>62.93</v>
      </c>
      <c r="T15" s="35">
        <v>57.08</v>
      </c>
      <c r="U15" s="35">
        <v>60.12</v>
      </c>
      <c r="V15" s="50">
        <f t="shared" si="3"/>
        <v>233.13</v>
      </c>
      <c r="W15" s="41"/>
    </row>
    <row r="16" spans="1:23" ht="15">
      <c r="A16" s="52">
        <v>12</v>
      </c>
      <c r="B16" s="20">
        <v>21</v>
      </c>
      <c r="C16" s="21" t="s">
        <v>46</v>
      </c>
      <c r="D16" s="43" t="s">
        <v>41</v>
      </c>
      <c r="E16" s="20" t="s">
        <v>26</v>
      </c>
      <c r="F16" s="21" t="s">
        <v>38</v>
      </c>
      <c r="G16" s="49">
        <f t="shared" si="0"/>
        <v>729.4</v>
      </c>
      <c r="H16" s="34">
        <v>57.47</v>
      </c>
      <c r="I16" s="35">
        <v>65.9</v>
      </c>
      <c r="J16" s="35">
        <v>58.99</v>
      </c>
      <c r="K16" s="35">
        <v>64.85</v>
      </c>
      <c r="L16" s="50">
        <f t="shared" si="1"/>
        <v>247.21</v>
      </c>
      <c r="M16" s="38">
        <v>55.26</v>
      </c>
      <c r="N16" s="35">
        <v>65.33</v>
      </c>
      <c r="O16" s="35">
        <v>58.99</v>
      </c>
      <c r="P16" s="35">
        <v>64.85</v>
      </c>
      <c r="Q16" s="50">
        <f t="shared" si="2"/>
        <v>244.43</v>
      </c>
      <c r="R16" s="34">
        <v>52.5</v>
      </c>
      <c r="S16" s="35">
        <v>63.71</v>
      </c>
      <c r="T16" s="35">
        <v>60.15</v>
      </c>
      <c r="U16" s="35">
        <v>61.4</v>
      </c>
      <c r="V16" s="50">
        <f t="shared" si="3"/>
        <v>237.76000000000002</v>
      </c>
      <c r="W16" s="41"/>
    </row>
    <row r="17" spans="1:23" ht="15">
      <c r="A17" s="52">
        <v>13</v>
      </c>
      <c r="B17" s="20">
        <v>42</v>
      </c>
      <c r="C17" s="21" t="s">
        <v>81</v>
      </c>
      <c r="D17" s="43" t="s">
        <v>53</v>
      </c>
      <c r="E17" s="20" t="s">
        <v>34</v>
      </c>
      <c r="F17" s="21" t="s">
        <v>80</v>
      </c>
      <c r="G17" s="49">
        <f t="shared" si="0"/>
        <v>738.03</v>
      </c>
      <c r="H17" s="45">
        <v>55.19</v>
      </c>
      <c r="I17" s="46">
        <v>68.38</v>
      </c>
      <c r="J17" s="46">
        <v>58.9</v>
      </c>
      <c r="K17" s="46">
        <v>67.04</v>
      </c>
      <c r="L17" s="50">
        <f t="shared" si="1"/>
        <v>249.51</v>
      </c>
      <c r="M17" s="47">
        <v>55.25</v>
      </c>
      <c r="N17" s="46">
        <v>69.6</v>
      </c>
      <c r="O17" s="46">
        <v>60.34</v>
      </c>
      <c r="P17" s="46">
        <v>62.93</v>
      </c>
      <c r="Q17" s="50">
        <f t="shared" si="2"/>
        <v>248.12</v>
      </c>
      <c r="R17" s="34">
        <v>53.31</v>
      </c>
      <c r="S17" s="35">
        <v>64.62</v>
      </c>
      <c r="T17" s="35">
        <v>59.95</v>
      </c>
      <c r="U17" s="35">
        <v>62.52</v>
      </c>
      <c r="V17" s="50">
        <f t="shared" si="3"/>
        <v>240.4</v>
      </c>
      <c r="W17" s="41"/>
    </row>
    <row r="18" spans="1:23" ht="15">
      <c r="A18" s="52">
        <v>14</v>
      </c>
      <c r="B18" s="20">
        <v>2</v>
      </c>
      <c r="C18" s="21" t="s">
        <v>71</v>
      </c>
      <c r="D18" s="43" t="s">
        <v>48</v>
      </c>
      <c r="E18" s="20" t="s">
        <v>26</v>
      </c>
      <c r="F18" s="21" t="s">
        <v>38</v>
      </c>
      <c r="G18" s="49">
        <f t="shared" si="0"/>
        <v>761.51</v>
      </c>
      <c r="H18" s="34">
        <v>60.93</v>
      </c>
      <c r="I18" s="35">
        <v>66.08</v>
      </c>
      <c r="J18" s="35">
        <v>67.88</v>
      </c>
      <c r="K18" s="35">
        <v>66.93</v>
      </c>
      <c r="L18" s="50">
        <f t="shared" si="1"/>
        <v>261.82</v>
      </c>
      <c r="M18" s="38">
        <v>56.97</v>
      </c>
      <c r="N18" s="35">
        <v>64.74</v>
      </c>
      <c r="O18" s="35">
        <v>67.88</v>
      </c>
      <c r="P18" s="35">
        <v>66.93</v>
      </c>
      <c r="Q18" s="50">
        <f t="shared" si="2"/>
        <v>256.52</v>
      </c>
      <c r="R18" s="34">
        <v>55.36</v>
      </c>
      <c r="S18" s="35">
        <v>64.45</v>
      </c>
      <c r="T18" s="35">
        <v>60.27</v>
      </c>
      <c r="U18" s="35">
        <v>63.09</v>
      </c>
      <c r="V18" s="50">
        <f t="shared" si="3"/>
        <v>243.17000000000002</v>
      </c>
      <c r="W18" s="41"/>
    </row>
    <row r="19" spans="1:23" ht="15">
      <c r="A19" s="52">
        <v>15</v>
      </c>
      <c r="B19" s="20">
        <v>68</v>
      </c>
      <c r="C19" s="21" t="s">
        <v>112</v>
      </c>
      <c r="D19" s="43" t="s">
        <v>37</v>
      </c>
      <c r="E19" s="20" t="s">
        <v>26</v>
      </c>
      <c r="F19" s="21" t="s">
        <v>47</v>
      </c>
      <c r="G19" s="49">
        <f t="shared" si="0"/>
        <v>762.7</v>
      </c>
      <c r="H19" s="34">
        <v>59.65</v>
      </c>
      <c r="I19" s="35">
        <v>72.25</v>
      </c>
      <c r="J19" s="35">
        <v>65.6</v>
      </c>
      <c r="K19" s="35">
        <v>64.82</v>
      </c>
      <c r="L19" s="50">
        <f t="shared" si="1"/>
        <v>262.32</v>
      </c>
      <c r="M19" s="38">
        <v>56.39</v>
      </c>
      <c r="N19" s="35">
        <v>63.95</v>
      </c>
      <c r="O19" s="35">
        <v>68.23</v>
      </c>
      <c r="P19" s="35">
        <v>66.23</v>
      </c>
      <c r="Q19" s="50">
        <f t="shared" si="2"/>
        <v>254.8</v>
      </c>
      <c r="R19" s="34">
        <v>54.66</v>
      </c>
      <c r="S19" s="35">
        <v>64.33</v>
      </c>
      <c r="T19" s="35">
        <v>62.27</v>
      </c>
      <c r="U19" s="35">
        <v>64.32</v>
      </c>
      <c r="V19" s="50">
        <f t="shared" si="3"/>
        <v>245.57999999999998</v>
      </c>
      <c r="W19" s="41"/>
    </row>
    <row r="20" spans="1:23" ht="15">
      <c r="A20" s="52">
        <v>16</v>
      </c>
      <c r="B20" s="20">
        <v>22</v>
      </c>
      <c r="C20" s="21" t="s">
        <v>76</v>
      </c>
      <c r="D20" s="43" t="s">
        <v>41</v>
      </c>
      <c r="E20" s="20" t="s">
        <v>35</v>
      </c>
      <c r="F20" s="21" t="s">
        <v>38</v>
      </c>
      <c r="G20" s="49">
        <f t="shared" si="0"/>
        <v>796.326</v>
      </c>
      <c r="H20" s="34">
        <v>62.096</v>
      </c>
      <c r="I20" s="35">
        <v>71.49</v>
      </c>
      <c r="J20" s="35">
        <v>64.21</v>
      </c>
      <c r="K20" s="35">
        <v>68.86</v>
      </c>
      <c r="L20" s="50">
        <f t="shared" si="1"/>
        <v>266.656</v>
      </c>
      <c r="M20" s="38">
        <v>73.13</v>
      </c>
      <c r="N20" s="35">
        <v>71.86</v>
      </c>
      <c r="O20" s="35">
        <v>62.43</v>
      </c>
      <c r="P20" s="35">
        <v>64.91</v>
      </c>
      <c r="Q20" s="50">
        <f t="shared" si="2"/>
        <v>272.33000000000004</v>
      </c>
      <c r="R20" s="34">
        <v>56.15</v>
      </c>
      <c r="S20" s="35">
        <v>72.97</v>
      </c>
      <c r="T20" s="35">
        <v>61.98</v>
      </c>
      <c r="U20" s="35">
        <v>66.24</v>
      </c>
      <c r="V20" s="50">
        <f t="shared" si="3"/>
        <v>257.34</v>
      </c>
      <c r="W20" s="41"/>
    </row>
    <row r="21" spans="1:17" ht="15">
      <c r="A21" s="22"/>
      <c r="B21" s="22"/>
      <c r="C21" s="23"/>
      <c r="D21" s="24"/>
      <c r="E21" s="22"/>
      <c r="F21" s="25"/>
      <c r="H21" s="23"/>
      <c r="I21" s="25"/>
      <c r="J21" s="25"/>
      <c r="K21" s="25"/>
      <c r="L21" s="23"/>
      <c r="M21" s="23"/>
      <c r="N21" s="23"/>
      <c r="O21" s="23"/>
      <c r="P21" s="23"/>
      <c r="Q21" s="23"/>
    </row>
    <row r="22" spans="1:17" ht="15">
      <c r="A22" s="22"/>
      <c r="B22" s="22"/>
      <c r="C22" s="23"/>
      <c r="D22" s="24"/>
      <c r="E22" s="22"/>
      <c r="F22" s="25"/>
      <c r="H22" s="23"/>
      <c r="I22" s="25"/>
      <c r="J22" s="25"/>
      <c r="K22" s="25"/>
      <c r="L22" s="23"/>
      <c r="M22" s="23"/>
      <c r="N22" s="23"/>
      <c r="O22" s="23"/>
      <c r="P22" s="23"/>
      <c r="Q22" s="23"/>
    </row>
    <row r="23" spans="1:17" ht="15">
      <c r="A23" s="22"/>
      <c r="B23" s="22"/>
      <c r="C23" s="23"/>
      <c r="D23" s="24"/>
      <c r="E23" s="22"/>
      <c r="F23" s="25"/>
      <c r="H23" s="23"/>
      <c r="I23" s="25"/>
      <c r="J23" s="25"/>
      <c r="K23" s="25"/>
      <c r="L23" s="23"/>
      <c r="M23" s="23"/>
      <c r="N23" s="23"/>
      <c r="O23" s="23"/>
      <c r="P23" s="23"/>
      <c r="Q23" s="23"/>
    </row>
    <row r="24" spans="1:17" ht="15">
      <c r="A24" s="22"/>
      <c r="B24" s="22"/>
      <c r="C24" s="23"/>
      <c r="D24" s="24"/>
      <c r="E24" s="22"/>
      <c r="F24" s="25"/>
      <c r="H24" s="23"/>
      <c r="I24" s="25"/>
      <c r="J24" s="25"/>
      <c r="K24" s="25"/>
      <c r="L24" s="23"/>
      <c r="M24" s="23"/>
      <c r="N24" s="23"/>
      <c r="O24" s="23"/>
      <c r="P24" s="23"/>
      <c r="Q24" s="23"/>
    </row>
    <row r="25" spans="1:17" ht="15">
      <c r="A25" s="22"/>
      <c r="B25" s="22"/>
      <c r="C25" s="23"/>
      <c r="D25" s="24"/>
      <c r="E25" s="22"/>
      <c r="F25" s="25"/>
      <c r="H25" s="23"/>
      <c r="I25" s="25"/>
      <c r="J25" s="25"/>
      <c r="K25" s="25"/>
      <c r="L25" s="23"/>
      <c r="M25" s="23"/>
      <c r="N25" s="23"/>
      <c r="O25" s="23"/>
      <c r="P25" s="23"/>
      <c r="Q25" s="23"/>
    </row>
    <row r="26" spans="1:17" ht="15">
      <c r="A26" s="22"/>
      <c r="B26" s="22"/>
      <c r="C26" s="23"/>
      <c r="D26" s="24"/>
      <c r="E26" s="22"/>
      <c r="F26" s="25"/>
      <c r="H26" s="23"/>
      <c r="I26" s="25"/>
      <c r="J26" s="25"/>
      <c r="K26" s="25"/>
      <c r="L26" s="23"/>
      <c r="M26" s="23"/>
      <c r="N26" s="23"/>
      <c r="O26" s="23"/>
      <c r="P26" s="23"/>
      <c r="Q26" s="23"/>
    </row>
    <row r="27" spans="1:17" ht="15">
      <c r="A27" s="22"/>
      <c r="B27" s="22"/>
      <c r="C27" s="23"/>
      <c r="D27" s="24"/>
      <c r="E27" s="22"/>
      <c r="F27" s="25"/>
      <c r="H27" s="23"/>
      <c r="I27" s="25"/>
      <c r="J27" s="25"/>
      <c r="K27" s="25"/>
      <c r="L27" s="23"/>
      <c r="M27" s="23"/>
      <c r="N27" s="23"/>
      <c r="O27" s="23"/>
      <c r="P27" s="23"/>
      <c r="Q27" s="23"/>
    </row>
    <row r="28" spans="1:17" ht="15">
      <c r="A28" s="22"/>
      <c r="B28" s="22"/>
      <c r="C28" s="23"/>
      <c r="D28" s="24"/>
      <c r="E28" s="22"/>
      <c r="F28" s="25"/>
      <c r="H28" s="23"/>
      <c r="I28" s="25"/>
      <c r="J28" s="25"/>
      <c r="K28" s="25"/>
      <c r="L28" s="23"/>
      <c r="M28" s="23"/>
      <c r="N28" s="23"/>
      <c r="O28" s="23"/>
      <c r="P28" s="23"/>
      <c r="Q28" s="23"/>
    </row>
    <row r="29" spans="1:17" ht="15">
      <c r="A29" s="22"/>
      <c r="B29" s="22"/>
      <c r="C29" s="23"/>
      <c r="D29" s="24"/>
      <c r="E29" s="22"/>
      <c r="F29" s="25"/>
      <c r="H29" s="23"/>
      <c r="I29" s="25"/>
      <c r="J29" s="25"/>
      <c r="K29" s="25"/>
      <c r="L29" s="23"/>
      <c r="M29" s="23"/>
      <c r="N29" s="23"/>
      <c r="O29" s="23"/>
      <c r="P29" s="23"/>
      <c r="Q29" s="23"/>
    </row>
    <row r="30" spans="1:17" ht="15">
      <c r="A30" s="22"/>
      <c r="B30" s="22"/>
      <c r="C30" s="23"/>
      <c r="D30" s="24"/>
      <c r="E30" s="22"/>
      <c r="F30" s="25"/>
      <c r="H30" s="23"/>
      <c r="I30" s="25"/>
      <c r="J30" s="25"/>
      <c r="K30" s="25"/>
      <c r="L30" s="23"/>
      <c r="M30" s="23"/>
      <c r="N30" s="23"/>
      <c r="O30" s="23"/>
      <c r="P30" s="23"/>
      <c r="Q30" s="23"/>
    </row>
    <row r="31" spans="1:17" ht="15">
      <c r="A31" s="22"/>
      <c r="B31" s="22"/>
      <c r="C31" s="23"/>
      <c r="D31" s="24"/>
      <c r="E31" s="22"/>
      <c r="F31" s="25"/>
      <c r="H31" s="23"/>
      <c r="I31" s="25"/>
      <c r="J31" s="25"/>
      <c r="K31" s="25"/>
      <c r="L31" s="23"/>
      <c r="M31" s="23"/>
      <c r="N31" s="23"/>
      <c r="O31" s="23"/>
      <c r="P31" s="23"/>
      <c r="Q31" s="23"/>
    </row>
    <row r="32" spans="1:17" ht="15">
      <c r="A32" s="22"/>
      <c r="B32" s="22"/>
      <c r="C32" s="23"/>
      <c r="D32" s="24"/>
      <c r="E32" s="22"/>
      <c r="F32" s="25"/>
      <c r="H32" s="23"/>
      <c r="I32" s="25"/>
      <c r="J32" s="25"/>
      <c r="K32" s="25"/>
      <c r="L32" s="23"/>
      <c r="M32" s="23"/>
      <c r="N32" s="23"/>
      <c r="O32" s="23"/>
      <c r="P32" s="23"/>
      <c r="Q32" s="23"/>
    </row>
    <row r="33" spans="1:17" ht="15">
      <c r="A33" s="22"/>
      <c r="B33" s="22"/>
      <c r="C33" s="23"/>
      <c r="D33" s="24"/>
      <c r="E33" s="22"/>
      <c r="F33" s="25"/>
      <c r="H33" s="23"/>
      <c r="I33" s="25"/>
      <c r="J33" s="25"/>
      <c r="K33" s="25"/>
      <c r="L33" s="23"/>
      <c r="M33" s="23"/>
      <c r="N33" s="23"/>
      <c r="O33" s="23"/>
      <c r="P33" s="23"/>
      <c r="Q33" s="23"/>
    </row>
    <row r="34" spans="1:17" ht="15">
      <c r="A34" s="22"/>
      <c r="B34" s="22"/>
      <c r="C34" s="23"/>
      <c r="D34" s="24"/>
      <c r="E34" s="22"/>
      <c r="F34" s="25"/>
      <c r="H34" s="23"/>
      <c r="I34" s="25"/>
      <c r="J34" s="25"/>
      <c r="K34" s="25"/>
      <c r="L34" s="23"/>
      <c r="M34" s="23"/>
      <c r="N34" s="23"/>
      <c r="O34" s="23"/>
      <c r="P34" s="23"/>
      <c r="Q34" s="23"/>
    </row>
    <row r="35" spans="1:17" ht="15">
      <c r="A35" s="22"/>
      <c r="B35" s="22"/>
      <c r="C35" s="23"/>
      <c r="D35" s="24"/>
      <c r="E35" s="22"/>
      <c r="F35" s="25"/>
      <c r="H35" s="23"/>
      <c r="I35" s="25"/>
      <c r="J35" s="25"/>
      <c r="K35" s="25"/>
      <c r="L35" s="23"/>
      <c r="M35" s="23"/>
      <c r="N35" s="23"/>
      <c r="O35" s="23"/>
      <c r="P35" s="23"/>
      <c r="Q35" s="23"/>
    </row>
    <row r="36" spans="1:17" ht="15">
      <c r="A36" s="22"/>
      <c r="B36" s="22"/>
      <c r="C36" s="23"/>
      <c r="D36" s="24"/>
      <c r="E36" s="22"/>
      <c r="F36" s="25"/>
      <c r="H36" s="23"/>
      <c r="I36" s="25"/>
      <c r="J36" s="25"/>
      <c r="K36" s="25"/>
      <c r="L36" s="23"/>
      <c r="M36" s="23"/>
      <c r="N36" s="23"/>
      <c r="O36" s="23"/>
      <c r="P36" s="23"/>
      <c r="Q36" s="23"/>
    </row>
    <row r="37" spans="1:17" ht="15">
      <c r="A37" s="22"/>
      <c r="B37" s="22"/>
      <c r="C37" s="23"/>
      <c r="D37" s="24"/>
      <c r="E37" s="22"/>
      <c r="F37" s="25"/>
      <c r="H37" s="23"/>
      <c r="I37" s="25"/>
      <c r="J37" s="25"/>
      <c r="K37" s="25"/>
      <c r="L37" s="23"/>
      <c r="M37" s="23"/>
      <c r="N37" s="23"/>
      <c r="O37" s="23"/>
      <c r="P37" s="23"/>
      <c r="Q37" s="23"/>
    </row>
    <row r="38" spans="1:17" ht="15">
      <c r="A38" s="22"/>
      <c r="B38" s="22"/>
      <c r="C38" s="23"/>
      <c r="D38" s="24"/>
      <c r="E38" s="22"/>
      <c r="F38" s="25"/>
      <c r="H38" s="23"/>
      <c r="I38" s="25"/>
      <c r="J38" s="25"/>
      <c r="K38" s="25"/>
      <c r="L38" s="23"/>
      <c r="M38" s="23"/>
      <c r="N38" s="23"/>
      <c r="O38" s="23"/>
      <c r="P38" s="23"/>
      <c r="Q38" s="23"/>
    </row>
    <row r="39" spans="1:17" ht="15">
      <c r="A39" s="22"/>
      <c r="B39" s="22"/>
      <c r="C39" s="23"/>
      <c r="D39" s="24"/>
      <c r="E39" s="22"/>
      <c r="F39" s="25"/>
      <c r="H39" s="23"/>
      <c r="I39" s="25"/>
      <c r="J39" s="25"/>
      <c r="K39" s="25"/>
      <c r="L39" s="23"/>
      <c r="M39" s="23"/>
      <c r="N39" s="23"/>
      <c r="O39" s="23"/>
      <c r="P39" s="23"/>
      <c r="Q39" s="23"/>
    </row>
    <row r="40" spans="1:17" ht="15">
      <c r="A40" s="22"/>
      <c r="B40" s="22"/>
      <c r="C40" s="23"/>
      <c r="D40" s="24"/>
      <c r="E40" s="22"/>
      <c r="F40" s="25"/>
      <c r="H40" s="23"/>
      <c r="I40" s="25"/>
      <c r="J40" s="25"/>
      <c r="K40" s="25"/>
      <c r="L40" s="23"/>
      <c r="M40" s="23"/>
      <c r="N40" s="23"/>
      <c r="O40" s="23"/>
      <c r="P40" s="23"/>
      <c r="Q40" s="23"/>
    </row>
    <row r="41" spans="1:17" ht="15">
      <c r="A41" s="22"/>
      <c r="B41" s="22"/>
      <c r="C41" s="23"/>
      <c r="D41" s="24"/>
      <c r="E41" s="22"/>
      <c r="F41" s="25"/>
      <c r="H41" s="23"/>
      <c r="I41" s="25"/>
      <c r="J41" s="25"/>
      <c r="K41" s="25"/>
      <c r="L41" s="23"/>
      <c r="M41" s="23"/>
      <c r="N41" s="23"/>
      <c r="O41" s="23"/>
      <c r="P41" s="23"/>
      <c r="Q41" s="23"/>
    </row>
    <row r="42" spans="1:17" ht="15">
      <c r="A42" s="22"/>
      <c r="B42" s="22"/>
      <c r="C42" s="23"/>
      <c r="D42" s="24"/>
      <c r="E42" s="22"/>
      <c r="F42" s="25"/>
      <c r="H42" s="23"/>
      <c r="I42" s="25"/>
      <c r="J42" s="25"/>
      <c r="K42" s="25"/>
      <c r="L42" s="23"/>
      <c r="M42" s="23"/>
      <c r="N42" s="23"/>
      <c r="O42" s="23"/>
      <c r="P42" s="23"/>
      <c r="Q42" s="23"/>
    </row>
    <row r="43" spans="1:17" ht="15">
      <c r="A43" s="22"/>
      <c r="B43" s="22"/>
      <c r="C43" s="23"/>
      <c r="D43" s="24"/>
      <c r="E43" s="22"/>
      <c r="F43" s="25"/>
      <c r="H43" s="23"/>
      <c r="I43" s="25"/>
      <c r="J43" s="25"/>
      <c r="K43" s="25"/>
      <c r="L43" s="23"/>
      <c r="M43" s="23"/>
      <c r="N43" s="23"/>
      <c r="O43" s="23"/>
      <c r="P43" s="23"/>
      <c r="Q43" s="23"/>
    </row>
    <row r="44" spans="1:17" ht="15">
      <c r="A44" s="22"/>
      <c r="B44" s="22"/>
      <c r="C44" s="23"/>
      <c r="D44" s="24"/>
      <c r="E44" s="22"/>
      <c r="F44" s="25"/>
      <c r="H44" s="23"/>
      <c r="I44" s="25"/>
      <c r="J44" s="25"/>
      <c r="K44" s="25"/>
      <c r="L44" s="23"/>
      <c r="M44" s="23"/>
      <c r="N44" s="23"/>
      <c r="O44" s="23"/>
      <c r="P44" s="23"/>
      <c r="Q44" s="23"/>
    </row>
    <row r="45" spans="1:17" ht="15">
      <c r="A45" s="22"/>
      <c r="B45" s="22"/>
      <c r="C45" s="23"/>
      <c r="D45" s="24"/>
      <c r="E45" s="22"/>
      <c r="F45" s="25"/>
      <c r="H45" s="23"/>
      <c r="I45" s="25"/>
      <c r="J45" s="25"/>
      <c r="K45" s="25"/>
      <c r="L45" s="23"/>
      <c r="M45" s="23"/>
      <c r="N45" s="23"/>
      <c r="O45" s="23"/>
      <c r="P45" s="23"/>
      <c r="Q45" s="23"/>
    </row>
    <row r="46" spans="1:17" ht="15">
      <c r="A46" s="22"/>
      <c r="B46" s="22"/>
      <c r="C46" s="23"/>
      <c r="D46" s="24"/>
      <c r="E46" s="22"/>
      <c r="F46" s="25"/>
      <c r="H46" s="23"/>
      <c r="I46" s="25"/>
      <c r="J46" s="25"/>
      <c r="K46" s="25"/>
      <c r="L46" s="23"/>
      <c r="M46" s="23"/>
      <c r="N46" s="23"/>
      <c r="O46" s="23"/>
      <c r="P46" s="23"/>
      <c r="Q46" s="23"/>
    </row>
    <row r="47" spans="1:17" ht="15">
      <c r="A47" s="22"/>
      <c r="B47" s="22"/>
      <c r="C47" s="23"/>
      <c r="D47" s="24"/>
      <c r="E47" s="22"/>
      <c r="F47" s="25"/>
      <c r="H47" s="23"/>
      <c r="I47" s="25"/>
      <c r="J47" s="25"/>
      <c r="K47" s="25"/>
      <c r="L47" s="23"/>
      <c r="M47" s="23"/>
      <c r="N47" s="23"/>
      <c r="O47" s="23"/>
      <c r="P47" s="23"/>
      <c r="Q47" s="23"/>
    </row>
    <row r="48" spans="1:17" ht="15">
      <c r="A48" s="22"/>
      <c r="B48" s="22"/>
      <c r="C48" s="23"/>
      <c r="D48" s="24"/>
      <c r="E48" s="22"/>
      <c r="F48" s="25"/>
      <c r="H48" s="23"/>
      <c r="I48" s="25"/>
      <c r="J48" s="25"/>
      <c r="K48" s="25"/>
      <c r="L48" s="23"/>
      <c r="M48" s="23"/>
      <c r="N48" s="23"/>
      <c r="O48" s="23"/>
      <c r="P48" s="23"/>
      <c r="Q48" s="23"/>
    </row>
    <row r="49" spans="1:17" ht="15">
      <c r="A49" s="22"/>
      <c r="B49" s="22"/>
      <c r="C49" s="23"/>
      <c r="D49" s="24"/>
      <c r="E49" s="22"/>
      <c r="F49" s="25"/>
      <c r="H49" s="23"/>
      <c r="I49" s="25"/>
      <c r="J49" s="25"/>
      <c r="K49" s="25"/>
      <c r="L49" s="23"/>
      <c r="M49" s="23"/>
      <c r="N49" s="23"/>
      <c r="O49" s="23"/>
      <c r="P49" s="23"/>
      <c r="Q49" s="23"/>
    </row>
    <row r="50" spans="1:17" ht="15">
      <c r="A50" s="22"/>
      <c r="B50" s="22"/>
      <c r="C50" s="23"/>
      <c r="D50" s="24"/>
      <c r="E50" s="22"/>
      <c r="F50" s="25"/>
      <c r="H50" s="23"/>
      <c r="I50" s="25"/>
      <c r="J50" s="25"/>
      <c r="K50" s="25"/>
      <c r="L50" s="23"/>
      <c r="M50" s="23"/>
      <c r="N50" s="23"/>
      <c r="O50" s="23"/>
      <c r="P50" s="23"/>
      <c r="Q50" s="23"/>
    </row>
    <row r="51" spans="1:17" ht="15">
      <c r="A51" s="22"/>
      <c r="B51" s="22"/>
      <c r="C51" s="23"/>
      <c r="D51" s="24"/>
      <c r="E51" s="22"/>
      <c r="F51" s="25"/>
      <c r="H51" s="23"/>
      <c r="I51" s="25"/>
      <c r="J51" s="25"/>
      <c r="K51" s="25"/>
      <c r="L51" s="23"/>
      <c r="M51" s="23"/>
      <c r="N51" s="23"/>
      <c r="O51" s="23"/>
      <c r="P51" s="23"/>
      <c r="Q51" s="23"/>
    </row>
    <row r="52" spans="1:17" ht="15">
      <c r="A52" s="22"/>
      <c r="B52" s="22"/>
      <c r="C52" s="23"/>
      <c r="D52" s="24"/>
      <c r="E52" s="22"/>
      <c r="F52" s="25"/>
      <c r="H52" s="23"/>
      <c r="I52" s="25"/>
      <c r="J52" s="25"/>
      <c r="K52" s="25"/>
      <c r="L52" s="23"/>
      <c r="M52" s="23"/>
      <c r="N52" s="23"/>
      <c r="O52" s="23"/>
      <c r="P52" s="23"/>
      <c r="Q52" s="23"/>
    </row>
    <row r="53" spans="1:17" ht="15">
      <c r="A53" s="22"/>
      <c r="B53" s="22"/>
      <c r="C53" s="23"/>
      <c r="D53" s="24"/>
      <c r="E53" s="22"/>
      <c r="F53" s="25"/>
      <c r="H53" s="23"/>
      <c r="I53" s="25"/>
      <c r="J53" s="25"/>
      <c r="K53" s="25"/>
      <c r="L53" s="23"/>
      <c r="M53" s="23"/>
      <c r="N53" s="23"/>
      <c r="O53" s="23"/>
      <c r="P53" s="23"/>
      <c r="Q53" s="23"/>
    </row>
    <row r="54" spans="1:17" ht="15">
      <c r="A54" s="22"/>
      <c r="B54" s="22"/>
      <c r="C54" s="23"/>
      <c r="D54" s="24"/>
      <c r="E54" s="22"/>
      <c r="F54" s="25"/>
      <c r="H54" s="23"/>
      <c r="I54" s="25"/>
      <c r="J54" s="25"/>
      <c r="K54" s="25"/>
      <c r="L54" s="23"/>
      <c r="M54" s="23"/>
      <c r="N54" s="23"/>
      <c r="O54" s="23"/>
      <c r="P54" s="23"/>
      <c r="Q54" s="23"/>
    </row>
    <row r="55" spans="1:17" ht="15">
      <c r="A55" s="22"/>
      <c r="B55" s="22"/>
      <c r="C55" s="23"/>
      <c r="D55" s="24"/>
      <c r="E55" s="22"/>
      <c r="F55" s="25"/>
      <c r="H55" s="23"/>
      <c r="I55" s="25"/>
      <c r="J55" s="25"/>
      <c r="K55" s="25"/>
      <c r="L55" s="23"/>
      <c r="M55" s="23"/>
      <c r="N55" s="23"/>
      <c r="O55" s="23"/>
      <c r="P55" s="23"/>
      <c r="Q55" s="23"/>
    </row>
    <row r="56" spans="1:17" ht="15">
      <c r="A56" s="22"/>
      <c r="B56" s="22"/>
      <c r="C56" s="23"/>
      <c r="D56" s="24"/>
      <c r="E56" s="22"/>
      <c r="F56" s="25"/>
      <c r="H56" s="23"/>
      <c r="I56" s="25"/>
      <c r="J56" s="25"/>
      <c r="K56" s="25"/>
      <c r="L56" s="23"/>
      <c r="M56" s="23"/>
      <c r="N56" s="23"/>
      <c r="O56" s="23"/>
      <c r="P56" s="23"/>
      <c r="Q56" s="23"/>
    </row>
    <row r="57" spans="1:17" ht="15">
      <c r="A57" s="22"/>
      <c r="B57" s="22"/>
      <c r="C57" s="23"/>
      <c r="D57" s="24"/>
      <c r="E57" s="22"/>
      <c r="F57" s="25"/>
      <c r="H57" s="23"/>
      <c r="I57" s="25"/>
      <c r="J57" s="25"/>
      <c r="K57" s="25"/>
      <c r="L57" s="23"/>
      <c r="M57" s="23"/>
      <c r="N57" s="23"/>
      <c r="O57" s="23"/>
      <c r="P57" s="23"/>
      <c r="Q57" s="23"/>
    </row>
    <row r="58" spans="1:17" ht="15">
      <c r="A58" s="22"/>
      <c r="B58" s="22"/>
      <c r="C58" s="23"/>
      <c r="D58" s="24"/>
      <c r="E58" s="22"/>
      <c r="F58" s="25"/>
      <c r="H58" s="23"/>
      <c r="I58" s="25"/>
      <c r="J58" s="25"/>
      <c r="K58" s="25"/>
      <c r="L58" s="23"/>
      <c r="M58" s="23"/>
      <c r="N58" s="23"/>
      <c r="O58" s="23"/>
      <c r="P58" s="23"/>
      <c r="Q58" s="23"/>
    </row>
    <row r="59" spans="1:17" ht="15">
      <c r="A59" s="22"/>
      <c r="B59" s="22"/>
      <c r="C59" s="23"/>
      <c r="D59" s="24"/>
      <c r="E59" s="22"/>
      <c r="F59" s="25"/>
      <c r="H59" s="23"/>
      <c r="I59" s="25"/>
      <c r="J59" s="25"/>
      <c r="K59" s="25"/>
      <c r="L59" s="23"/>
      <c r="M59" s="23"/>
      <c r="N59" s="23"/>
      <c r="O59" s="23"/>
      <c r="P59" s="23"/>
      <c r="Q59" s="23"/>
    </row>
    <row r="60" spans="1:17" ht="15">
      <c r="A60" s="22"/>
      <c r="B60" s="22"/>
      <c r="C60" s="23"/>
      <c r="D60" s="24"/>
      <c r="E60" s="22"/>
      <c r="F60" s="25"/>
      <c r="H60" s="23"/>
      <c r="I60" s="25"/>
      <c r="J60" s="25"/>
      <c r="K60" s="25"/>
      <c r="L60" s="23"/>
      <c r="M60" s="23"/>
      <c r="N60" s="23"/>
      <c r="O60" s="23"/>
      <c r="P60" s="23"/>
      <c r="Q60" s="23"/>
    </row>
    <row r="61" spans="1:17" ht="15">
      <c r="A61" s="22"/>
      <c r="B61" s="22"/>
      <c r="C61" s="23"/>
      <c r="D61" s="24"/>
      <c r="E61" s="22"/>
      <c r="F61" s="25"/>
      <c r="H61" s="23"/>
      <c r="I61" s="25"/>
      <c r="J61" s="25"/>
      <c r="K61" s="25"/>
      <c r="L61" s="23"/>
      <c r="M61" s="23"/>
      <c r="N61" s="23"/>
      <c r="O61" s="23"/>
      <c r="P61" s="23"/>
      <c r="Q61" s="23"/>
    </row>
    <row r="62" spans="1:17" ht="15">
      <c r="A62" s="22"/>
      <c r="B62" s="22"/>
      <c r="C62" s="23"/>
      <c r="D62" s="24"/>
      <c r="E62" s="22"/>
      <c r="F62" s="25"/>
      <c r="H62" s="23"/>
      <c r="I62" s="25"/>
      <c r="J62" s="25"/>
      <c r="K62" s="25"/>
      <c r="L62" s="23"/>
      <c r="M62" s="23"/>
      <c r="N62" s="23"/>
      <c r="O62" s="23"/>
      <c r="P62" s="23"/>
      <c r="Q62" s="23"/>
    </row>
    <row r="63" spans="1:17" ht="15">
      <c r="A63" s="22"/>
      <c r="B63" s="22"/>
      <c r="C63" s="23"/>
      <c r="D63" s="24"/>
      <c r="E63" s="22"/>
      <c r="F63" s="25"/>
      <c r="H63" s="23"/>
      <c r="I63" s="25"/>
      <c r="J63" s="25"/>
      <c r="K63" s="25"/>
      <c r="L63" s="23"/>
      <c r="M63" s="23"/>
      <c r="N63" s="23"/>
      <c r="O63" s="23"/>
      <c r="P63" s="23"/>
      <c r="Q63" s="23"/>
    </row>
    <row r="64" spans="1:17" ht="15">
      <c r="A64" s="22"/>
      <c r="B64" s="22"/>
      <c r="C64" s="23"/>
      <c r="D64" s="24"/>
      <c r="E64" s="22"/>
      <c r="F64" s="25"/>
      <c r="H64" s="23"/>
      <c r="I64" s="25"/>
      <c r="J64" s="25"/>
      <c r="K64" s="25"/>
      <c r="L64" s="23"/>
      <c r="M64" s="23"/>
      <c r="N64" s="23"/>
      <c r="O64" s="23"/>
      <c r="P64" s="23"/>
      <c r="Q64" s="23"/>
    </row>
    <row r="65" spans="1:17" ht="15">
      <c r="A65" s="22"/>
      <c r="B65" s="22"/>
      <c r="C65" s="23"/>
      <c r="D65" s="24"/>
      <c r="E65" s="22"/>
      <c r="F65" s="25"/>
      <c r="H65" s="23"/>
      <c r="I65" s="25"/>
      <c r="J65" s="25"/>
      <c r="K65" s="25"/>
      <c r="L65" s="23"/>
      <c r="M65" s="23"/>
      <c r="N65" s="23"/>
      <c r="O65" s="23"/>
      <c r="P65" s="23"/>
      <c r="Q65" s="23"/>
    </row>
    <row r="66" spans="1:17" ht="15">
      <c r="A66" s="22"/>
      <c r="B66" s="22"/>
      <c r="C66" s="23"/>
      <c r="D66" s="24"/>
      <c r="E66" s="22"/>
      <c r="F66" s="25"/>
      <c r="H66" s="23"/>
      <c r="I66" s="25"/>
      <c r="J66" s="25"/>
      <c r="K66" s="25"/>
      <c r="L66" s="23"/>
      <c r="M66" s="23"/>
      <c r="N66" s="23"/>
      <c r="O66" s="23"/>
      <c r="P66" s="23"/>
      <c r="Q66" s="23"/>
    </row>
    <row r="67" spans="1:17" ht="15">
      <c r="A67" s="22"/>
      <c r="B67" s="22"/>
      <c r="C67" s="23"/>
      <c r="D67" s="24"/>
      <c r="E67" s="22"/>
      <c r="F67" s="25"/>
      <c r="H67" s="23"/>
      <c r="I67" s="25"/>
      <c r="J67" s="25"/>
      <c r="K67" s="25"/>
      <c r="L67" s="23"/>
      <c r="M67" s="23"/>
      <c r="N67" s="23"/>
      <c r="O67" s="23"/>
      <c r="P67" s="23"/>
      <c r="Q67" s="23"/>
    </row>
    <row r="68" spans="1:17" ht="15">
      <c r="A68" s="22"/>
      <c r="B68" s="22"/>
      <c r="C68" s="23"/>
      <c r="D68" s="24"/>
      <c r="E68" s="22"/>
      <c r="F68" s="25"/>
      <c r="H68" s="23"/>
      <c r="I68" s="25"/>
      <c r="J68" s="25"/>
      <c r="K68" s="25"/>
      <c r="L68" s="23"/>
      <c r="M68" s="23"/>
      <c r="N68" s="23"/>
      <c r="O68" s="23"/>
      <c r="P68" s="23"/>
      <c r="Q68" s="23"/>
    </row>
    <row r="69" spans="1:17" ht="15">
      <c r="A69" s="22"/>
      <c r="B69" s="22"/>
      <c r="C69" s="23"/>
      <c r="D69" s="24"/>
      <c r="E69" s="22"/>
      <c r="F69" s="25"/>
      <c r="H69" s="23"/>
      <c r="I69" s="25"/>
      <c r="J69" s="25"/>
      <c r="K69" s="25"/>
      <c r="L69" s="23"/>
      <c r="M69" s="23"/>
      <c r="N69" s="23"/>
      <c r="O69" s="23"/>
      <c r="P69" s="23"/>
      <c r="Q69" s="23"/>
    </row>
    <row r="70" spans="1:17" ht="15">
      <c r="A70" s="22"/>
      <c r="B70" s="22"/>
      <c r="C70" s="23"/>
      <c r="D70" s="24"/>
      <c r="E70" s="22"/>
      <c r="F70" s="25"/>
      <c r="H70" s="23"/>
      <c r="I70" s="25"/>
      <c r="J70" s="25"/>
      <c r="K70" s="25"/>
      <c r="L70" s="23"/>
      <c r="M70" s="23"/>
      <c r="N70" s="23"/>
      <c r="O70" s="23"/>
      <c r="P70" s="23"/>
      <c r="Q70" s="23"/>
    </row>
    <row r="71" spans="1:17" ht="15">
      <c r="A71" s="22"/>
      <c r="B71" s="22"/>
      <c r="C71" s="23"/>
      <c r="D71" s="24"/>
      <c r="E71" s="22"/>
      <c r="F71" s="25"/>
      <c r="H71" s="23"/>
      <c r="I71" s="25"/>
      <c r="J71" s="25"/>
      <c r="K71" s="25"/>
      <c r="L71" s="23"/>
      <c r="M71" s="23"/>
      <c r="N71" s="23"/>
      <c r="O71" s="23"/>
      <c r="P71" s="23"/>
      <c r="Q71" s="23"/>
    </row>
    <row r="72" spans="1:17" ht="15">
      <c r="A72" s="22"/>
      <c r="B72" s="22"/>
      <c r="C72" s="23"/>
      <c r="D72" s="24"/>
      <c r="E72" s="22"/>
      <c r="F72" s="25"/>
      <c r="H72" s="23"/>
      <c r="I72" s="25"/>
      <c r="J72" s="25"/>
      <c r="K72" s="25"/>
      <c r="L72" s="23"/>
      <c r="M72" s="23"/>
      <c r="N72" s="23"/>
      <c r="O72" s="23"/>
      <c r="P72" s="23"/>
      <c r="Q72" s="23"/>
    </row>
    <row r="73" spans="1:17" ht="15">
      <c r="A73" s="22"/>
      <c r="B73" s="22"/>
      <c r="C73" s="23"/>
      <c r="D73" s="24"/>
      <c r="E73" s="22"/>
      <c r="F73" s="25"/>
      <c r="H73" s="23"/>
      <c r="I73" s="25"/>
      <c r="J73" s="25"/>
      <c r="K73" s="25"/>
      <c r="L73" s="23"/>
      <c r="M73" s="23"/>
      <c r="N73" s="23"/>
      <c r="O73" s="23"/>
      <c r="P73" s="23"/>
      <c r="Q73" s="23"/>
    </row>
    <row r="74" spans="1:17" ht="15">
      <c r="A74" s="22"/>
      <c r="B74" s="22"/>
      <c r="C74" s="23"/>
      <c r="D74" s="24"/>
      <c r="E74" s="22"/>
      <c r="F74" s="25"/>
      <c r="H74" s="23"/>
      <c r="I74" s="25"/>
      <c r="J74" s="25"/>
      <c r="K74" s="25"/>
      <c r="L74" s="23"/>
      <c r="M74" s="23"/>
      <c r="N74" s="23"/>
      <c r="O74" s="23"/>
      <c r="P74" s="23"/>
      <c r="Q74" s="23"/>
    </row>
    <row r="75" spans="1:17" ht="15">
      <c r="A75" s="22"/>
      <c r="B75" s="22"/>
      <c r="C75" s="23"/>
      <c r="D75" s="24"/>
      <c r="E75" s="22"/>
      <c r="F75" s="25"/>
      <c r="H75" s="23"/>
      <c r="I75" s="25"/>
      <c r="J75" s="25"/>
      <c r="K75" s="25"/>
      <c r="L75" s="23"/>
      <c r="M75" s="23"/>
      <c r="N75" s="23"/>
      <c r="O75" s="23"/>
      <c r="P75" s="23"/>
      <c r="Q75" s="23"/>
    </row>
    <row r="76" spans="1:17" ht="15">
      <c r="A76" s="22"/>
      <c r="B76" s="22"/>
      <c r="C76" s="23"/>
      <c r="D76" s="24"/>
      <c r="E76" s="22"/>
      <c r="F76" s="25"/>
      <c r="H76" s="23"/>
      <c r="I76" s="25"/>
      <c r="J76" s="25"/>
      <c r="K76" s="25"/>
      <c r="L76" s="23"/>
      <c r="M76" s="23"/>
      <c r="N76" s="23"/>
      <c r="O76" s="23"/>
      <c r="P76" s="23"/>
      <c r="Q76" s="23"/>
    </row>
    <row r="77" spans="1:17" ht="15">
      <c r="A77" s="22"/>
      <c r="B77" s="22"/>
      <c r="C77" s="23"/>
      <c r="D77" s="24"/>
      <c r="E77" s="22"/>
      <c r="F77" s="25"/>
      <c r="H77" s="23"/>
      <c r="I77" s="25"/>
      <c r="J77" s="25"/>
      <c r="K77" s="25"/>
      <c r="L77" s="23"/>
      <c r="M77" s="23"/>
      <c r="N77" s="23"/>
      <c r="O77" s="23"/>
      <c r="P77" s="23"/>
      <c r="Q77" s="23"/>
    </row>
    <row r="78" spans="1:17" ht="15">
      <c r="A78" s="22"/>
      <c r="B78" s="22"/>
      <c r="C78" s="23"/>
      <c r="D78" s="24"/>
      <c r="E78" s="22"/>
      <c r="F78" s="25"/>
      <c r="H78" s="23"/>
      <c r="I78" s="25"/>
      <c r="J78" s="25"/>
      <c r="K78" s="25"/>
      <c r="L78" s="23"/>
      <c r="M78" s="23"/>
      <c r="N78" s="23"/>
      <c r="O78" s="23"/>
      <c r="P78" s="23"/>
      <c r="Q78" s="23"/>
    </row>
    <row r="79" spans="1:17" ht="15">
      <c r="A79" s="22"/>
      <c r="B79" s="22"/>
      <c r="C79" s="23"/>
      <c r="D79" s="24"/>
      <c r="E79" s="22"/>
      <c r="F79" s="25"/>
      <c r="H79" s="23"/>
      <c r="I79" s="25"/>
      <c r="J79" s="25"/>
      <c r="K79" s="25"/>
      <c r="L79" s="23"/>
      <c r="M79" s="23"/>
      <c r="N79" s="23"/>
      <c r="O79" s="23"/>
      <c r="P79" s="23"/>
      <c r="Q79" s="23"/>
    </row>
    <row r="80" spans="1:17" ht="15">
      <c r="A80" s="22"/>
      <c r="B80" s="22"/>
      <c r="C80" s="23"/>
      <c r="D80" s="24"/>
      <c r="E80" s="22"/>
      <c r="F80" s="25"/>
      <c r="H80" s="23"/>
      <c r="I80" s="25"/>
      <c r="J80" s="25"/>
      <c r="K80" s="25"/>
      <c r="L80" s="23"/>
      <c r="M80" s="23"/>
      <c r="N80" s="23"/>
      <c r="O80" s="23"/>
      <c r="P80" s="23"/>
      <c r="Q80" s="23"/>
    </row>
    <row r="81" spans="1:17" ht="15">
      <c r="A81" s="22"/>
      <c r="B81" s="22"/>
      <c r="C81" s="23"/>
      <c r="D81" s="24"/>
      <c r="E81" s="22"/>
      <c r="F81" s="25"/>
      <c r="H81" s="23"/>
      <c r="I81" s="25"/>
      <c r="J81" s="25"/>
      <c r="K81" s="25"/>
      <c r="L81" s="23"/>
      <c r="M81" s="23"/>
      <c r="N81" s="23"/>
      <c r="O81" s="23"/>
      <c r="P81" s="23"/>
      <c r="Q81" s="23"/>
    </row>
    <row r="82" spans="1:17" ht="15">
      <c r="A82" s="22"/>
      <c r="B82" s="22"/>
      <c r="C82" s="23"/>
      <c r="D82" s="24"/>
      <c r="E82" s="22"/>
      <c r="F82" s="25"/>
      <c r="H82" s="23"/>
      <c r="I82" s="25"/>
      <c r="J82" s="25"/>
      <c r="K82" s="25"/>
      <c r="L82" s="23"/>
      <c r="M82" s="23"/>
      <c r="N82" s="23"/>
      <c r="O82" s="23"/>
      <c r="P82" s="23"/>
      <c r="Q82" s="23"/>
    </row>
    <row r="83" spans="1:17" ht="15">
      <c r="A83" s="22"/>
      <c r="B83" s="22"/>
      <c r="C83" s="23"/>
      <c r="D83" s="24"/>
      <c r="E83" s="22"/>
      <c r="F83" s="25"/>
      <c r="H83" s="23"/>
      <c r="I83" s="25"/>
      <c r="J83" s="25"/>
      <c r="K83" s="25"/>
      <c r="L83" s="23"/>
      <c r="M83" s="23"/>
      <c r="N83" s="23"/>
      <c r="O83" s="23"/>
      <c r="P83" s="23"/>
      <c r="Q83" s="23"/>
    </row>
    <row r="84" spans="1:17" ht="15">
      <c r="A84" s="22"/>
      <c r="B84" s="22"/>
      <c r="C84" s="23"/>
      <c r="D84" s="24"/>
      <c r="E84" s="22"/>
      <c r="F84" s="25"/>
      <c r="H84" s="23"/>
      <c r="I84" s="25"/>
      <c r="J84" s="25"/>
      <c r="K84" s="25"/>
      <c r="L84" s="23"/>
      <c r="M84" s="23"/>
      <c r="N84" s="23"/>
      <c r="O84" s="23"/>
      <c r="P84" s="23"/>
      <c r="Q84" s="23"/>
    </row>
    <row r="85" spans="1:17" ht="15">
      <c r="A85" s="22"/>
      <c r="B85" s="22"/>
      <c r="C85" s="23"/>
      <c r="D85" s="24"/>
      <c r="E85" s="22"/>
      <c r="F85" s="25"/>
      <c r="H85" s="23"/>
      <c r="I85" s="25"/>
      <c r="J85" s="25"/>
      <c r="K85" s="25"/>
      <c r="L85" s="23"/>
      <c r="M85" s="23"/>
      <c r="N85" s="23"/>
      <c r="O85" s="23"/>
      <c r="P85" s="23"/>
      <c r="Q85" s="23"/>
    </row>
    <row r="86" spans="1:17" ht="15">
      <c r="A86" s="22"/>
      <c r="B86" s="22"/>
      <c r="C86" s="23"/>
      <c r="D86" s="24"/>
      <c r="E86" s="22"/>
      <c r="F86" s="25"/>
      <c r="H86" s="23"/>
      <c r="I86" s="25"/>
      <c r="J86" s="25"/>
      <c r="K86" s="25"/>
      <c r="L86" s="23"/>
      <c r="M86" s="23"/>
      <c r="N86" s="23"/>
      <c r="O86" s="23"/>
      <c r="P86" s="23"/>
      <c r="Q86" s="23"/>
    </row>
    <row r="87" spans="1:17" ht="15">
      <c r="A87" s="22"/>
      <c r="B87" s="22"/>
      <c r="C87" s="23"/>
      <c r="D87" s="24"/>
      <c r="E87" s="22"/>
      <c r="F87" s="25"/>
      <c r="H87" s="23"/>
      <c r="I87" s="25"/>
      <c r="J87" s="25"/>
      <c r="K87" s="25"/>
      <c r="L87" s="23"/>
      <c r="M87" s="23"/>
      <c r="N87" s="23"/>
      <c r="O87" s="23"/>
      <c r="P87" s="23"/>
      <c r="Q87" s="23"/>
    </row>
    <row r="88" spans="1:17" ht="15">
      <c r="A88" s="22"/>
      <c r="B88" s="22"/>
      <c r="C88" s="23"/>
      <c r="D88" s="24"/>
      <c r="E88" s="22"/>
      <c r="F88" s="25"/>
      <c r="H88" s="23"/>
      <c r="I88" s="25"/>
      <c r="J88" s="25"/>
      <c r="K88" s="25"/>
      <c r="L88" s="23"/>
      <c r="M88" s="23"/>
      <c r="N88" s="23"/>
      <c r="O88" s="23"/>
      <c r="P88" s="23"/>
      <c r="Q88" s="23"/>
    </row>
    <row r="89" spans="1:17" ht="15">
      <c r="A89" s="22"/>
      <c r="B89" s="22"/>
      <c r="C89" s="23"/>
      <c r="D89" s="24"/>
      <c r="E89" s="22"/>
      <c r="F89" s="25"/>
      <c r="H89" s="23"/>
      <c r="I89" s="25"/>
      <c r="J89" s="25"/>
      <c r="K89" s="25"/>
      <c r="L89" s="23"/>
      <c r="M89" s="23"/>
      <c r="N89" s="23"/>
      <c r="O89" s="23"/>
      <c r="P89" s="23"/>
      <c r="Q89" s="23"/>
    </row>
    <row r="90" spans="1:17" ht="15">
      <c r="A90" s="22"/>
      <c r="B90" s="22"/>
      <c r="C90" s="23"/>
      <c r="D90" s="24"/>
      <c r="E90" s="22"/>
      <c r="F90" s="25"/>
      <c r="H90" s="23"/>
      <c r="I90" s="25"/>
      <c r="J90" s="25"/>
      <c r="K90" s="25"/>
      <c r="L90" s="23"/>
      <c r="M90" s="23"/>
      <c r="N90" s="23"/>
      <c r="O90" s="23"/>
      <c r="P90" s="23"/>
      <c r="Q90" s="23"/>
    </row>
    <row r="91" spans="1:17" ht="15">
      <c r="A91" s="22"/>
      <c r="B91" s="22"/>
      <c r="C91" s="23"/>
      <c r="D91" s="24"/>
      <c r="E91" s="22"/>
      <c r="F91" s="25"/>
      <c r="H91" s="23"/>
      <c r="I91" s="25"/>
      <c r="J91" s="25"/>
      <c r="K91" s="25"/>
      <c r="L91" s="23"/>
      <c r="M91" s="23"/>
      <c r="N91" s="23"/>
      <c r="O91" s="23"/>
      <c r="P91" s="23"/>
      <c r="Q91" s="23"/>
    </row>
    <row r="92" spans="1:17" ht="15">
      <c r="A92" s="22"/>
      <c r="B92" s="22"/>
      <c r="C92" s="23"/>
      <c r="D92" s="24"/>
      <c r="E92" s="22"/>
      <c r="F92" s="25"/>
      <c r="H92" s="23"/>
      <c r="I92" s="25"/>
      <c r="J92" s="25"/>
      <c r="K92" s="25"/>
      <c r="L92" s="23"/>
      <c r="M92" s="23"/>
      <c r="N92" s="23"/>
      <c r="O92" s="23"/>
      <c r="P92" s="23"/>
      <c r="Q92" s="23"/>
    </row>
    <row r="93" spans="1:17" ht="15">
      <c r="A93" s="22"/>
      <c r="B93" s="22"/>
      <c r="C93" s="23"/>
      <c r="D93" s="24"/>
      <c r="E93" s="22"/>
      <c r="F93" s="25"/>
      <c r="H93" s="23"/>
      <c r="I93" s="25"/>
      <c r="J93" s="25"/>
      <c r="K93" s="25"/>
      <c r="L93" s="23"/>
      <c r="M93" s="23"/>
      <c r="N93" s="23"/>
      <c r="O93" s="23"/>
      <c r="P93" s="23"/>
      <c r="Q93" s="23"/>
    </row>
    <row r="94" spans="1:17" ht="15">
      <c r="A94" s="22"/>
      <c r="B94" s="22"/>
      <c r="C94" s="23"/>
      <c r="D94" s="24"/>
      <c r="E94" s="22"/>
      <c r="F94" s="25"/>
      <c r="H94" s="23"/>
      <c r="I94" s="25"/>
      <c r="J94" s="25"/>
      <c r="K94" s="25"/>
      <c r="L94" s="23"/>
      <c r="M94" s="23"/>
      <c r="N94" s="23"/>
      <c r="O94" s="23"/>
      <c r="P94" s="23"/>
      <c r="Q94" s="23"/>
    </row>
    <row r="95" spans="1:17" ht="15">
      <c r="A95" s="22"/>
      <c r="B95" s="22"/>
      <c r="C95" s="23"/>
      <c r="D95" s="24"/>
      <c r="E95" s="22"/>
      <c r="F95" s="25"/>
      <c r="H95" s="23"/>
      <c r="I95" s="25"/>
      <c r="J95" s="25"/>
      <c r="K95" s="25"/>
      <c r="L95" s="23"/>
      <c r="M95" s="23"/>
      <c r="N95" s="23"/>
      <c r="O95" s="23"/>
      <c r="P95" s="23"/>
      <c r="Q95" s="23"/>
    </row>
    <row r="96" spans="1:17" ht="15">
      <c r="A96" s="22"/>
      <c r="B96" s="22"/>
      <c r="C96" s="23"/>
      <c r="D96" s="24"/>
      <c r="E96" s="22"/>
      <c r="F96" s="25"/>
      <c r="H96" s="23"/>
      <c r="I96" s="25"/>
      <c r="J96" s="25"/>
      <c r="K96" s="25"/>
      <c r="L96" s="23"/>
      <c r="M96" s="23"/>
      <c r="N96" s="23"/>
      <c r="O96" s="23"/>
      <c r="P96" s="23"/>
      <c r="Q96" s="23"/>
    </row>
    <row r="97" spans="1:17" ht="15">
      <c r="A97" s="22"/>
      <c r="B97" s="22"/>
      <c r="C97" s="23"/>
      <c r="D97" s="24"/>
      <c r="E97" s="22"/>
      <c r="F97" s="25"/>
      <c r="H97" s="23"/>
      <c r="I97" s="25"/>
      <c r="J97" s="25"/>
      <c r="K97" s="25"/>
      <c r="L97" s="23"/>
      <c r="M97" s="23"/>
      <c r="N97" s="23"/>
      <c r="O97" s="23"/>
      <c r="P97" s="23"/>
      <c r="Q97" s="23"/>
    </row>
    <row r="98" spans="1:17" ht="15">
      <c r="A98" s="22"/>
      <c r="B98" s="22"/>
      <c r="C98" s="23"/>
      <c r="D98" s="24"/>
      <c r="E98" s="22"/>
      <c r="F98" s="25"/>
      <c r="H98" s="23"/>
      <c r="I98" s="25"/>
      <c r="J98" s="25"/>
      <c r="K98" s="25"/>
      <c r="L98" s="23"/>
      <c r="M98" s="23"/>
      <c r="N98" s="23"/>
      <c r="O98" s="23"/>
      <c r="P98" s="23"/>
      <c r="Q98" s="23"/>
    </row>
    <row r="99" spans="1:17" ht="15">
      <c r="A99" s="22"/>
      <c r="B99" s="22"/>
      <c r="C99" s="23"/>
      <c r="D99" s="24"/>
      <c r="E99" s="22"/>
      <c r="F99" s="25"/>
      <c r="H99" s="23"/>
      <c r="I99" s="25"/>
      <c r="J99" s="25"/>
      <c r="K99" s="25"/>
      <c r="L99" s="23"/>
      <c r="M99" s="23"/>
      <c r="N99" s="23"/>
      <c r="O99" s="23"/>
      <c r="P99" s="23"/>
      <c r="Q99" s="23"/>
    </row>
    <row r="100" spans="1:17" ht="15">
      <c r="A100" s="22"/>
      <c r="B100" s="22"/>
      <c r="C100" s="23"/>
      <c r="D100" s="24"/>
      <c r="E100" s="22"/>
      <c r="F100" s="25"/>
      <c r="H100" s="23"/>
      <c r="I100" s="25"/>
      <c r="J100" s="25"/>
      <c r="K100" s="25"/>
      <c r="L100" s="23"/>
      <c r="M100" s="23"/>
      <c r="N100" s="23"/>
      <c r="O100" s="23"/>
      <c r="P100" s="23"/>
      <c r="Q100" s="23"/>
    </row>
    <row r="101" spans="1:17" ht="15">
      <c r="A101" s="22"/>
      <c r="B101" s="22"/>
      <c r="C101" s="23"/>
      <c r="D101" s="24"/>
      <c r="E101" s="22"/>
      <c r="F101" s="25"/>
      <c r="H101" s="23"/>
      <c r="I101" s="25"/>
      <c r="J101" s="25"/>
      <c r="K101" s="25"/>
      <c r="L101" s="23"/>
      <c r="M101" s="23"/>
      <c r="N101" s="23"/>
      <c r="O101" s="23"/>
      <c r="P101" s="23"/>
      <c r="Q101" s="23"/>
    </row>
    <row r="102" spans="1:17" ht="15">
      <c r="A102" s="22"/>
      <c r="B102" s="22"/>
      <c r="C102" s="23"/>
      <c r="D102" s="24"/>
      <c r="E102" s="22"/>
      <c r="F102" s="25"/>
      <c r="H102" s="23"/>
      <c r="I102" s="25"/>
      <c r="J102" s="25"/>
      <c r="K102" s="25"/>
      <c r="L102" s="23"/>
      <c r="M102" s="23"/>
      <c r="N102" s="23"/>
      <c r="O102" s="23"/>
      <c r="P102" s="23"/>
      <c r="Q102" s="23"/>
    </row>
    <row r="103" spans="1:17" ht="15">
      <c r="A103" s="22"/>
      <c r="B103" s="22"/>
      <c r="C103" s="23"/>
      <c r="D103" s="24"/>
      <c r="E103" s="22"/>
      <c r="F103" s="25"/>
      <c r="H103" s="23"/>
      <c r="I103" s="25"/>
      <c r="J103" s="25"/>
      <c r="K103" s="25"/>
      <c r="L103" s="23"/>
      <c r="M103" s="23"/>
      <c r="N103" s="23"/>
      <c r="O103" s="23"/>
      <c r="P103" s="23"/>
      <c r="Q103" s="23"/>
    </row>
    <row r="104" spans="1:17" ht="15">
      <c r="A104" s="22"/>
      <c r="B104" s="22"/>
      <c r="C104" s="23"/>
      <c r="D104" s="24"/>
      <c r="E104" s="22"/>
      <c r="F104" s="25"/>
      <c r="H104" s="23"/>
      <c r="I104" s="25"/>
      <c r="J104" s="25"/>
      <c r="K104" s="25"/>
      <c r="L104" s="23"/>
      <c r="M104" s="23"/>
      <c r="N104" s="23"/>
      <c r="O104" s="23"/>
      <c r="P104" s="23"/>
      <c r="Q104" s="23"/>
    </row>
    <row r="105" spans="1:17" ht="15">
      <c r="A105" s="22"/>
      <c r="B105" s="22"/>
      <c r="C105" s="23"/>
      <c r="D105" s="24"/>
      <c r="E105" s="22"/>
      <c r="F105" s="25"/>
      <c r="H105" s="23"/>
      <c r="I105" s="25"/>
      <c r="J105" s="25"/>
      <c r="K105" s="25"/>
      <c r="L105" s="23"/>
      <c r="M105" s="23"/>
      <c r="N105" s="23"/>
      <c r="O105" s="23"/>
      <c r="P105" s="23"/>
      <c r="Q105" s="23"/>
    </row>
    <row r="106" spans="1:17" ht="15">
      <c r="A106" s="22"/>
      <c r="B106" s="22"/>
      <c r="C106" s="23"/>
      <c r="D106" s="24"/>
      <c r="E106" s="22"/>
      <c r="F106" s="25"/>
      <c r="H106" s="23"/>
      <c r="I106" s="25"/>
      <c r="J106" s="25"/>
      <c r="K106" s="25"/>
      <c r="L106" s="23"/>
      <c r="M106" s="23"/>
      <c r="N106" s="23"/>
      <c r="O106" s="23"/>
      <c r="P106" s="23"/>
      <c r="Q106" s="23"/>
    </row>
    <row r="107" spans="1:17" ht="15">
      <c r="A107" s="22"/>
      <c r="B107" s="22"/>
      <c r="C107" s="23"/>
      <c r="D107" s="24"/>
      <c r="E107" s="22"/>
      <c r="F107" s="25"/>
      <c r="H107" s="23"/>
      <c r="I107" s="25"/>
      <c r="J107" s="25"/>
      <c r="K107" s="25"/>
      <c r="L107" s="23"/>
      <c r="M107" s="23"/>
      <c r="N107" s="23"/>
      <c r="O107" s="23"/>
      <c r="P107" s="23"/>
      <c r="Q107" s="23"/>
    </row>
    <row r="108" spans="1:17" ht="15">
      <c r="A108" s="22"/>
      <c r="B108" s="22"/>
      <c r="C108" s="23"/>
      <c r="D108" s="24"/>
      <c r="E108" s="22"/>
      <c r="F108" s="25"/>
      <c r="H108" s="23"/>
      <c r="I108" s="25"/>
      <c r="J108" s="25"/>
      <c r="K108" s="25"/>
      <c r="L108" s="23"/>
      <c r="M108" s="23"/>
      <c r="N108" s="23"/>
      <c r="O108" s="23"/>
      <c r="P108" s="23"/>
      <c r="Q108" s="23"/>
    </row>
    <row r="109" spans="1:17" ht="15">
      <c r="A109" s="22"/>
      <c r="B109" s="22"/>
      <c r="C109" s="23"/>
      <c r="D109" s="24"/>
      <c r="E109" s="22"/>
      <c r="F109" s="25"/>
      <c r="H109" s="23"/>
      <c r="I109" s="25"/>
      <c r="J109" s="25"/>
      <c r="K109" s="25"/>
      <c r="L109" s="23"/>
      <c r="M109" s="23"/>
      <c r="N109" s="23"/>
      <c r="O109" s="23"/>
      <c r="P109" s="23"/>
      <c r="Q109" s="23"/>
    </row>
    <row r="110" spans="1:17" ht="15">
      <c r="A110" s="22"/>
      <c r="B110" s="22"/>
      <c r="C110" s="23"/>
      <c r="D110" s="24"/>
      <c r="E110" s="22"/>
      <c r="F110" s="25"/>
      <c r="H110" s="23"/>
      <c r="I110" s="25"/>
      <c r="J110" s="25"/>
      <c r="K110" s="25"/>
      <c r="L110" s="23"/>
      <c r="M110" s="23"/>
      <c r="N110" s="23"/>
      <c r="O110" s="23"/>
      <c r="P110" s="23"/>
      <c r="Q110" s="23"/>
    </row>
    <row r="111" spans="1:17" ht="15">
      <c r="A111" s="22"/>
      <c r="B111" s="22"/>
      <c r="C111" s="23"/>
      <c r="D111" s="24"/>
      <c r="E111" s="22"/>
      <c r="F111" s="25"/>
      <c r="H111" s="23"/>
      <c r="I111" s="25"/>
      <c r="J111" s="25"/>
      <c r="K111" s="25"/>
      <c r="L111" s="23"/>
      <c r="M111" s="23"/>
      <c r="N111" s="23"/>
      <c r="O111" s="23"/>
      <c r="P111" s="23"/>
      <c r="Q111" s="23"/>
    </row>
    <row r="112" spans="1:17" ht="15">
      <c r="A112" s="22"/>
      <c r="B112" s="22"/>
      <c r="C112" s="23"/>
      <c r="D112" s="24"/>
      <c r="E112" s="22"/>
      <c r="F112" s="25"/>
      <c r="H112" s="23"/>
      <c r="I112" s="25"/>
      <c r="J112" s="25"/>
      <c r="K112" s="25"/>
      <c r="L112" s="23"/>
      <c r="M112" s="23"/>
      <c r="N112" s="23"/>
      <c r="O112" s="23"/>
      <c r="P112" s="23"/>
      <c r="Q112" s="23"/>
    </row>
    <row r="113" spans="1:17" ht="15">
      <c r="A113" s="22"/>
      <c r="B113" s="22"/>
      <c r="C113" s="23"/>
      <c r="D113" s="24"/>
      <c r="E113" s="22"/>
      <c r="F113" s="25"/>
      <c r="H113" s="23"/>
      <c r="I113" s="25"/>
      <c r="J113" s="25"/>
      <c r="K113" s="25"/>
      <c r="L113" s="23"/>
      <c r="M113" s="23"/>
      <c r="N113" s="23"/>
      <c r="O113" s="23"/>
      <c r="P113" s="23"/>
      <c r="Q113" s="23"/>
    </row>
    <row r="114" spans="1:17" ht="15">
      <c r="A114" s="22"/>
      <c r="B114" s="22"/>
      <c r="C114" s="23"/>
      <c r="D114" s="24"/>
      <c r="E114" s="22"/>
      <c r="F114" s="25"/>
      <c r="H114" s="23"/>
      <c r="I114" s="25"/>
      <c r="J114" s="25"/>
      <c r="K114" s="25"/>
      <c r="L114" s="23"/>
      <c r="M114" s="23"/>
      <c r="N114" s="23"/>
      <c r="O114" s="23"/>
      <c r="P114" s="23"/>
      <c r="Q114" s="23"/>
    </row>
    <row r="115" spans="1:17" ht="15">
      <c r="A115" s="22"/>
      <c r="B115" s="22"/>
      <c r="C115" s="23"/>
      <c r="D115" s="24"/>
      <c r="E115" s="22"/>
      <c r="F115" s="25"/>
      <c r="H115" s="23"/>
      <c r="I115" s="25"/>
      <c r="J115" s="25"/>
      <c r="K115" s="25"/>
      <c r="L115" s="23"/>
      <c r="M115" s="23"/>
      <c r="N115" s="23"/>
      <c r="O115" s="23"/>
      <c r="P115" s="23"/>
      <c r="Q115" s="23"/>
    </row>
    <row r="116" spans="1:17" ht="15">
      <c r="A116" s="22"/>
      <c r="B116" s="22"/>
      <c r="C116" s="23"/>
      <c r="D116" s="24"/>
      <c r="E116" s="22"/>
      <c r="F116" s="25"/>
      <c r="H116" s="23"/>
      <c r="I116" s="25"/>
      <c r="J116" s="25"/>
      <c r="K116" s="25"/>
      <c r="L116" s="23"/>
      <c r="M116" s="23"/>
      <c r="N116" s="23"/>
      <c r="O116" s="23"/>
      <c r="P116" s="23"/>
      <c r="Q116" s="23"/>
    </row>
    <row r="117" spans="1:17" ht="15">
      <c r="A117" s="22"/>
      <c r="B117" s="22"/>
      <c r="C117" s="23"/>
      <c r="D117" s="24"/>
      <c r="E117" s="22"/>
      <c r="F117" s="25"/>
      <c r="H117" s="23"/>
      <c r="I117" s="25"/>
      <c r="J117" s="25"/>
      <c r="K117" s="25"/>
      <c r="L117" s="23"/>
      <c r="M117" s="23"/>
      <c r="N117" s="23"/>
      <c r="O117" s="23"/>
      <c r="P117" s="23"/>
      <c r="Q117" s="23"/>
    </row>
    <row r="118" spans="1:17" ht="15">
      <c r="A118" s="22"/>
      <c r="B118" s="22"/>
      <c r="C118" s="23"/>
      <c r="D118" s="24"/>
      <c r="E118" s="22"/>
      <c r="F118" s="25"/>
      <c r="H118" s="23"/>
      <c r="I118" s="25"/>
      <c r="J118" s="25"/>
      <c r="K118" s="25"/>
      <c r="L118" s="23"/>
      <c r="M118" s="23"/>
      <c r="N118" s="23"/>
      <c r="O118" s="23"/>
      <c r="P118" s="23"/>
      <c r="Q118" s="23"/>
    </row>
    <row r="119" spans="1:17" ht="15">
      <c r="A119" s="22"/>
      <c r="B119" s="22"/>
      <c r="C119" s="23"/>
      <c r="D119" s="24"/>
      <c r="E119" s="22"/>
      <c r="F119" s="25"/>
      <c r="H119" s="23"/>
      <c r="I119" s="25"/>
      <c r="J119" s="25"/>
      <c r="K119" s="25"/>
      <c r="L119" s="23"/>
      <c r="M119" s="23"/>
      <c r="N119" s="23"/>
      <c r="O119" s="23"/>
      <c r="P119" s="23"/>
      <c r="Q119" s="23"/>
    </row>
    <row r="120" spans="1:17" ht="15">
      <c r="A120" s="22"/>
      <c r="B120" s="22"/>
      <c r="C120" s="23"/>
      <c r="D120" s="24"/>
      <c r="E120" s="22"/>
      <c r="F120" s="25"/>
      <c r="H120" s="23"/>
      <c r="I120" s="25"/>
      <c r="J120" s="25"/>
      <c r="K120" s="25"/>
      <c r="L120" s="23"/>
      <c r="M120" s="23"/>
      <c r="N120" s="23"/>
      <c r="O120" s="23"/>
      <c r="P120" s="23"/>
      <c r="Q120" s="23"/>
    </row>
    <row r="121" spans="1:17" ht="15">
      <c r="A121" s="22"/>
      <c r="B121" s="22"/>
      <c r="C121" s="23"/>
      <c r="D121" s="24"/>
      <c r="E121" s="22"/>
      <c r="F121" s="25"/>
      <c r="H121" s="23"/>
      <c r="I121" s="25"/>
      <c r="J121" s="25"/>
      <c r="K121" s="25"/>
      <c r="L121" s="23"/>
      <c r="M121" s="23"/>
      <c r="N121" s="23"/>
      <c r="O121" s="23"/>
      <c r="P121" s="23"/>
      <c r="Q121" s="23"/>
    </row>
    <row r="122" spans="1:17" ht="15">
      <c r="A122" s="22"/>
      <c r="B122" s="22"/>
      <c r="C122" s="23"/>
      <c r="D122" s="24"/>
      <c r="E122" s="22"/>
      <c r="F122" s="25"/>
      <c r="H122" s="23"/>
      <c r="I122" s="25"/>
      <c r="J122" s="25"/>
      <c r="K122" s="25"/>
      <c r="L122" s="23"/>
      <c r="M122" s="23"/>
      <c r="N122" s="23"/>
      <c r="O122" s="23"/>
      <c r="P122" s="23"/>
      <c r="Q122" s="23"/>
    </row>
    <row r="123" spans="1:17" ht="15">
      <c r="A123" s="22"/>
      <c r="B123" s="22"/>
      <c r="C123" s="23"/>
      <c r="D123" s="24"/>
      <c r="E123" s="22"/>
      <c r="F123" s="25"/>
      <c r="H123" s="23"/>
      <c r="I123" s="25"/>
      <c r="J123" s="25"/>
      <c r="K123" s="25"/>
      <c r="L123" s="23"/>
      <c r="M123" s="23"/>
      <c r="N123" s="23"/>
      <c r="O123" s="23"/>
      <c r="P123" s="23"/>
      <c r="Q123" s="23"/>
    </row>
    <row r="124" spans="1:17" ht="15">
      <c r="A124" s="22"/>
      <c r="B124" s="22"/>
      <c r="C124" s="23"/>
      <c r="D124" s="24"/>
      <c r="E124" s="22"/>
      <c r="F124" s="25"/>
      <c r="H124" s="23"/>
      <c r="I124" s="25"/>
      <c r="J124" s="25"/>
      <c r="K124" s="25"/>
      <c r="L124" s="23"/>
      <c r="M124" s="23"/>
      <c r="N124" s="23"/>
      <c r="O124" s="23"/>
      <c r="P124" s="23"/>
      <c r="Q124" s="23"/>
    </row>
    <row r="125" spans="1:17" ht="15">
      <c r="A125" s="22"/>
      <c r="B125" s="22"/>
      <c r="C125" s="23"/>
      <c r="D125" s="24"/>
      <c r="E125" s="22"/>
      <c r="F125" s="25"/>
      <c r="H125" s="23"/>
      <c r="I125" s="25"/>
      <c r="J125" s="25"/>
      <c r="K125" s="25"/>
      <c r="L125" s="23"/>
      <c r="M125" s="23"/>
      <c r="N125" s="23"/>
      <c r="O125" s="23"/>
      <c r="P125" s="23"/>
      <c r="Q125" s="23"/>
    </row>
    <row r="126" spans="1:17" ht="15">
      <c r="A126" s="22"/>
      <c r="B126" s="22"/>
      <c r="C126" s="23"/>
      <c r="D126" s="24"/>
      <c r="E126" s="22"/>
      <c r="F126" s="25"/>
      <c r="H126" s="23"/>
      <c r="I126" s="25"/>
      <c r="J126" s="25"/>
      <c r="K126" s="25"/>
      <c r="L126" s="23"/>
      <c r="M126" s="23"/>
      <c r="N126" s="23"/>
      <c r="O126" s="23"/>
      <c r="P126" s="23"/>
      <c r="Q126" s="23"/>
    </row>
    <row r="127" spans="1:17" ht="15">
      <c r="A127" s="22"/>
      <c r="B127" s="22"/>
      <c r="C127" s="23"/>
      <c r="D127" s="24"/>
      <c r="E127" s="22"/>
      <c r="F127" s="25"/>
      <c r="H127" s="23"/>
      <c r="I127" s="25"/>
      <c r="J127" s="25"/>
      <c r="K127" s="25"/>
      <c r="L127" s="23"/>
      <c r="M127" s="23"/>
      <c r="N127" s="23"/>
      <c r="O127" s="23"/>
      <c r="P127" s="23"/>
      <c r="Q127" s="23"/>
    </row>
    <row r="128" spans="1:17" ht="15">
      <c r="A128" s="22"/>
      <c r="B128" s="22"/>
      <c r="C128" s="23"/>
      <c r="D128" s="24"/>
      <c r="E128" s="22"/>
      <c r="F128" s="25"/>
      <c r="H128" s="23"/>
      <c r="I128" s="25"/>
      <c r="J128" s="25"/>
      <c r="K128" s="25"/>
      <c r="L128" s="23"/>
      <c r="M128" s="23"/>
      <c r="N128" s="23"/>
      <c r="O128" s="23"/>
      <c r="P128" s="23"/>
      <c r="Q128" s="23"/>
    </row>
    <row r="129" spans="1:17" ht="15">
      <c r="A129" s="22"/>
      <c r="B129" s="22"/>
      <c r="C129" s="23"/>
      <c r="D129" s="24"/>
      <c r="E129" s="22"/>
      <c r="F129" s="25"/>
      <c r="H129" s="23"/>
      <c r="I129" s="25"/>
      <c r="J129" s="25"/>
      <c r="K129" s="25"/>
      <c r="L129" s="23"/>
      <c r="M129" s="23"/>
      <c r="N129" s="23"/>
      <c r="O129" s="23"/>
      <c r="P129" s="23"/>
      <c r="Q129" s="23"/>
    </row>
    <row r="130" spans="1:17" ht="15">
      <c r="A130" s="22"/>
      <c r="B130" s="22"/>
      <c r="C130" s="23"/>
      <c r="D130" s="24"/>
      <c r="E130" s="22"/>
      <c r="F130" s="25"/>
      <c r="H130" s="23"/>
      <c r="I130" s="25"/>
      <c r="J130" s="25"/>
      <c r="K130" s="25"/>
      <c r="L130" s="23"/>
      <c r="M130" s="23"/>
      <c r="N130" s="23"/>
      <c r="O130" s="23"/>
      <c r="P130" s="23"/>
      <c r="Q130" s="23"/>
    </row>
    <row r="131" spans="1:17" ht="15">
      <c r="A131" s="22"/>
      <c r="B131" s="22"/>
      <c r="C131" s="23"/>
      <c r="D131" s="24"/>
      <c r="E131" s="22"/>
      <c r="F131" s="25"/>
      <c r="H131" s="23"/>
      <c r="I131" s="25"/>
      <c r="J131" s="25"/>
      <c r="K131" s="25"/>
      <c r="L131" s="23"/>
      <c r="M131" s="23"/>
      <c r="N131" s="23"/>
      <c r="O131" s="23"/>
      <c r="P131" s="23"/>
      <c r="Q131" s="23"/>
    </row>
    <row r="132" spans="1:17" ht="15">
      <c r="A132" s="22"/>
      <c r="B132" s="22"/>
      <c r="C132" s="23"/>
      <c r="D132" s="24"/>
      <c r="E132" s="22"/>
      <c r="F132" s="25"/>
      <c r="H132" s="23"/>
      <c r="I132" s="25"/>
      <c r="J132" s="25"/>
      <c r="K132" s="25"/>
      <c r="L132" s="23"/>
      <c r="M132" s="23"/>
      <c r="N132" s="23"/>
      <c r="O132" s="23"/>
      <c r="P132" s="23"/>
      <c r="Q132" s="23"/>
    </row>
    <row r="133" spans="1:17" ht="15">
      <c r="A133" s="22"/>
      <c r="B133" s="22"/>
      <c r="C133" s="23"/>
      <c r="D133" s="24"/>
      <c r="E133" s="22"/>
      <c r="F133" s="25"/>
      <c r="H133" s="23"/>
      <c r="I133" s="25"/>
      <c r="J133" s="25"/>
      <c r="K133" s="25"/>
      <c r="L133" s="23"/>
      <c r="M133" s="23"/>
      <c r="N133" s="23"/>
      <c r="O133" s="23"/>
      <c r="P133" s="23"/>
      <c r="Q133" s="23"/>
    </row>
    <row r="134" spans="1:17" ht="15">
      <c r="A134" s="22"/>
      <c r="B134" s="22"/>
      <c r="C134" s="23"/>
      <c r="D134" s="24"/>
      <c r="E134" s="22"/>
      <c r="F134" s="25"/>
      <c r="H134" s="23"/>
      <c r="I134" s="25"/>
      <c r="J134" s="25"/>
      <c r="K134" s="25"/>
      <c r="L134" s="23"/>
      <c r="M134" s="23"/>
      <c r="N134" s="23"/>
      <c r="O134" s="23"/>
      <c r="P134" s="23"/>
      <c r="Q134" s="23"/>
    </row>
    <row r="135" spans="1:17" ht="15">
      <c r="A135" s="22"/>
      <c r="B135" s="22"/>
      <c r="C135" s="23"/>
      <c r="D135" s="24"/>
      <c r="E135" s="22"/>
      <c r="F135" s="25"/>
      <c r="H135" s="23"/>
      <c r="I135" s="25"/>
      <c r="J135" s="25"/>
      <c r="K135" s="25"/>
      <c r="L135" s="23"/>
      <c r="M135" s="23"/>
      <c r="N135" s="23"/>
      <c r="O135" s="23"/>
      <c r="P135" s="23"/>
      <c r="Q135" s="23"/>
    </row>
    <row r="136" spans="1:17" ht="15">
      <c r="A136" s="22"/>
      <c r="B136" s="22"/>
      <c r="C136" s="23"/>
      <c r="D136" s="24"/>
      <c r="E136" s="22"/>
      <c r="F136" s="25"/>
      <c r="H136" s="23"/>
      <c r="I136" s="25"/>
      <c r="J136" s="25"/>
      <c r="K136" s="25"/>
      <c r="L136" s="23"/>
      <c r="M136" s="23"/>
      <c r="N136" s="23"/>
      <c r="O136" s="23"/>
      <c r="P136" s="23"/>
      <c r="Q136" s="23"/>
    </row>
    <row r="137" spans="1:17" ht="15">
      <c r="A137" s="22"/>
      <c r="B137" s="22"/>
      <c r="C137" s="23"/>
      <c r="D137" s="24"/>
      <c r="E137" s="22"/>
      <c r="F137" s="25"/>
      <c r="H137" s="23"/>
      <c r="I137" s="25"/>
      <c r="J137" s="25"/>
      <c r="K137" s="25"/>
      <c r="L137" s="23"/>
      <c r="M137" s="23"/>
      <c r="N137" s="23"/>
      <c r="O137" s="23"/>
      <c r="P137" s="23"/>
      <c r="Q137" s="23"/>
    </row>
    <row r="138" spans="1:17" ht="15">
      <c r="A138" s="22"/>
      <c r="B138" s="22"/>
      <c r="C138" s="23"/>
      <c r="D138" s="24"/>
      <c r="E138" s="22"/>
      <c r="F138" s="25"/>
      <c r="H138" s="23"/>
      <c r="I138" s="25"/>
      <c r="J138" s="25"/>
      <c r="K138" s="25"/>
      <c r="L138" s="23"/>
      <c r="M138" s="23"/>
      <c r="N138" s="23"/>
      <c r="O138" s="23"/>
      <c r="P138" s="23"/>
      <c r="Q138" s="23"/>
    </row>
    <row r="139" spans="1:17" ht="15">
      <c r="A139" s="22"/>
      <c r="B139" s="22"/>
      <c r="C139" s="23"/>
      <c r="D139" s="24"/>
      <c r="E139" s="22"/>
      <c r="F139" s="25"/>
      <c r="H139" s="23"/>
      <c r="I139" s="25"/>
      <c r="J139" s="25"/>
      <c r="K139" s="25"/>
      <c r="L139" s="23"/>
      <c r="M139" s="23"/>
      <c r="N139" s="23"/>
      <c r="O139" s="23"/>
      <c r="P139" s="23"/>
      <c r="Q139" s="23"/>
    </row>
    <row r="140" spans="1:17" ht="15">
      <c r="A140" s="22"/>
      <c r="B140" s="22"/>
      <c r="C140" s="23"/>
      <c r="D140" s="24"/>
      <c r="E140" s="22"/>
      <c r="F140" s="25"/>
      <c r="H140" s="23"/>
      <c r="I140" s="25"/>
      <c r="J140" s="25"/>
      <c r="K140" s="25"/>
      <c r="L140" s="23"/>
      <c r="M140" s="23"/>
      <c r="N140" s="23"/>
      <c r="O140" s="23"/>
      <c r="P140" s="23"/>
      <c r="Q140" s="23"/>
    </row>
    <row r="141" spans="1:17" ht="15">
      <c r="A141" s="22"/>
      <c r="B141" s="22"/>
      <c r="C141" s="23"/>
      <c r="D141" s="24"/>
      <c r="E141" s="22"/>
      <c r="F141" s="25"/>
      <c r="H141" s="23"/>
      <c r="I141" s="25"/>
      <c r="J141" s="25"/>
      <c r="K141" s="25"/>
      <c r="L141" s="23"/>
      <c r="M141" s="23"/>
      <c r="N141" s="23"/>
      <c r="O141" s="23"/>
      <c r="P141" s="23"/>
      <c r="Q141" s="23"/>
    </row>
    <row r="142" spans="1:17" ht="15">
      <c r="A142" s="22"/>
      <c r="B142" s="22"/>
      <c r="C142" s="23"/>
      <c r="D142" s="24"/>
      <c r="E142" s="22"/>
      <c r="F142" s="25"/>
      <c r="H142" s="23"/>
      <c r="I142" s="25"/>
      <c r="J142" s="25"/>
      <c r="K142" s="25"/>
      <c r="L142" s="23"/>
      <c r="M142" s="23"/>
      <c r="N142" s="23"/>
      <c r="O142" s="23"/>
      <c r="P142" s="23"/>
      <c r="Q142" s="23"/>
    </row>
    <row r="143" spans="1:17" ht="15">
      <c r="A143" s="22"/>
      <c r="B143" s="22"/>
      <c r="C143" s="23"/>
      <c r="D143" s="24"/>
      <c r="E143" s="22"/>
      <c r="F143" s="25"/>
      <c r="H143" s="23"/>
      <c r="I143" s="25"/>
      <c r="J143" s="25"/>
      <c r="K143" s="25"/>
      <c r="L143" s="23"/>
      <c r="M143" s="23"/>
      <c r="N143" s="23"/>
      <c r="O143" s="23"/>
      <c r="P143" s="23"/>
      <c r="Q143" s="23"/>
    </row>
    <row r="144" spans="1:17" ht="15">
      <c r="A144" s="22"/>
      <c r="B144" s="22"/>
      <c r="C144" s="23"/>
      <c r="D144" s="24"/>
      <c r="E144" s="22"/>
      <c r="F144" s="25"/>
      <c r="H144" s="23"/>
      <c r="I144" s="25"/>
      <c r="J144" s="25"/>
      <c r="K144" s="25"/>
      <c r="L144" s="23"/>
      <c r="M144" s="23"/>
      <c r="N144" s="23"/>
      <c r="O144" s="23"/>
      <c r="P144" s="23"/>
      <c r="Q144" s="23"/>
    </row>
    <row r="145" spans="1:17" ht="15">
      <c r="A145" s="22"/>
      <c r="B145" s="22"/>
      <c r="C145" s="23"/>
      <c r="D145" s="24"/>
      <c r="E145" s="22"/>
      <c r="F145" s="25"/>
      <c r="H145" s="23"/>
      <c r="I145" s="25"/>
      <c r="J145" s="25"/>
      <c r="K145" s="25"/>
      <c r="L145" s="23"/>
      <c r="M145" s="23"/>
      <c r="N145" s="23"/>
      <c r="O145" s="23"/>
      <c r="P145" s="23"/>
      <c r="Q145" s="23"/>
    </row>
    <row r="146" spans="1:17" ht="15">
      <c r="A146" s="22"/>
      <c r="B146" s="22"/>
      <c r="C146" s="23"/>
      <c r="D146" s="24"/>
      <c r="E146" s="22"/>
      <c r="F146" s="25"/>
      <c r="H146" s="23"/>
      <c r="I146" s="25"/>
      <c r="J146" s="25"/>
      <c r="K146" s="25"/>
      <c r="L146" s="23"/>
      <c r="M146" s="23"/>
      <c r="N146" s="23"/>
      <c r="O146" s="23"/>
      <c r="P146" s="23"/>
      <c r="Q146" s="23"/>
    </row>
    <row r="147" spans="1:17" ht="15">
      <c r="A147" s="22"/>
      <c r="B147" s="22"/>
      <c r="C147" s="23"/>
      <c r="D147" s="24"/>
      <c r="E147" s="22"/>
      <c r="F147" s="25"/>
      <c r="H147" s="23"/>
      <c r="I147" s="25"/>
      <c r="J147" s="25"/>
      <c r="K147" s="25"/>
      <c r="L147" s="23"/>
      <c r="M147" s="23"/>
      <c r="N147" s="23"/>
      <c r="O147" s="23"/>
      <c r="P147" s="23"/>
      <c r="Q147" s="23"/>
    </row>
    <row r="148" spans="1:17" ht="15">
      <c r="A148" s="22"/>
      <c r="B148" s="22"/>
      <c r="C148" s="23"/>
      <c r="D148" s="24"/>
      <c r="E148" s="22"/>
      <c r="F148" s="25"/>
      <c r="H148" s="23"/>
      <c r="I148" s="25"/>
      <c r="J148" s="25"/>
      <c r="K148" s="25"/>
      <c r="L148" s="23"/>
      <c r="M148" s="23"/>
      <c r="N148" s="23"/>
      <c r="O148" s="23"/>
      <c r="P148" s="23"/>
      <c r="Q148" s="23"/>
    </row>
    <row r="149" spans="1:17" ht="15">
      <c r="A149" s="22"/>
      <c r="B149" s="22"/>
      <c r="C149" s="23"/>
      <c r="D149" s="24"/>
      <c r="E149" s="22"/>
      <c r="F149" s="25"/>
      <c r="H149" s="23"/>
      <c r="I149" s="25"/>
      <c r="J149" s="25"/>
      <c r="K149" s="25"/>
      <c r="L149" s="23"/>
      <c r="M149" s="23"/>
      <c r="N149" s="23"/>
      <c r="O149" s="23"/>
      <c r="P149" s="23"/>
      <c r="Q149" s="23"/>
    </row>
    <row r="150" spans="1:17" ht="15">
      <c r="A150" s="22"/>
      <c r="B150" s="22"/>
      <c r="C150" s="23"/>
      <c r="D150" s="24"/>
      <c r="E150" s="22"/>
      <c r="F150" s="25"/>
      <c r="H150" s="23"/>
      <c r="I150" s="25"/>
      <c r="J150" s="25"/>
      <c r="K150" s="25"/>
      <c r="L150" s="23"/>
      <c r="M150" s="23"/>
      <c r="N150" s="23"/>
      <c r="O150" s="23"/>
      <c r="P150" s="23"/>
      <c r="Q150" s="23"/>
    </row>
    <row r="151" spans="1:17" ht="15">
      <c r="A151" s="22"/>
      <c r="B151" s="22"/>
      <c r="C151" s="23"/>
      <c r="D151" s="24"/>
      <c r="E151" s="22"/>
      <c r="F151" s="25"/>
      <c r="H151" s="23"/>
      <c r="I151" s="25"/>
      <c r="J151" s="25"/>
      <c r="K151" s="25"/>
      <c r="L151" s="23"/>
      <c r="M151" s="23"/>
      <c r="N151" s="23"/>
      <c r="O151" s="23"/>
      <c r="P151" s="23"/>
      <c r="Q151" s="23"/>
    </row>
    <row r="152" spans="1:17" ht="15">
      <c r="A152" s="22"/>
      <c r="B152" s="22"/>
      <c r="C152" s="23"/>
      <c r="D152" s="24"/>
      <c r="E152" s="22"/>
      <c r="F152" s="25"/>
      <c r="H152" s="23"/>
      <c r="I152" s="25"/>
      <c r="J152" s="25"/>
      <c r="K152" s="25"/>
      <c r="L152" s="23"/>
      <c r="M152" s="23"/>
      <c r="N152" s="23"/>
      <c r="O152" s="23"/>
      <c r="P152" s="23"/>
      <c r="Q152" s="23"/>
    </row>
    <row r="153" spans="1:17" ht="15">
      <c r="A153" s="22"/>
      <c r="B153" s="22"/>
      <c r="C153" s="23"/>
      <c r="D153" s="24"/>
      <c r="E153" s="22"/>
      <c r="F153" s="25"/>
      <c r="H153" s="23"/>
      <c r="I153" s="25"/>
      <c r="J153" s="25"/>
      <c r="K153" s="25"/>
      <c r="L153" s="23"/>
      <c r="M153" s="23"/>
      <c r="N153" s="23"/>
      <c r="O153" s="23"/>
      <c r="P153" s="23"/>
      <c r="Q153" s="23"/>
    </row>
    <row r="154" spans="1:17" ht="15">
      <c r="A154" s="22"/>
      <c r="B154" s="22"/>
      <c r="C154" s="23"/>
      <c r="D154" s="24"/>
      <c r="E154" s="22"/>
      <c r="F154" s="25"/>
      <c r="H154" s="23"/>
      <c r="I154" s="25"/>
      <c r="J154" s="25"/>
      <c r="K154" s="25"/>
      <c r="L154" s="23"/>
      <c r="M154" s="23"/>
      <c r="N154" s="23"/>
      <c r="O154" s="23"/>
      <c r="P154" s="23"/>
      <c r="Q154" s="23"/>
    </row>
    <row r="155" spans="1:17" ht="15">
      <c r="A155" s="22"/>
      <c r="B155" s="22"/>
      <c r="C155" s="23"/>
      <c r="D155" s="24"/>
      <c r="E155" s="22"/>
      <c r="F155" s="25"/>
      <c r="H155" s="23"/>
      <c r="I155" s="25"/>
      <c r="J155" s="25"/>
      <c r="K155" s="25"/>
      <c r="L155" s="23"/>
      <c r="M155" s="23"/>
      <c r="N155" s="23"/>
      <c r="O155" s="23"/>
      <c r="P155" s="23"/>
      <c r="Q155" s="23"/>
    </row>
    <row r="156" spans="1:17" ht="15">
      <c r="A156" s="22"/>
      <c r="B156" s="22"/>
      <c r="C156" s="23"/>
      <c r="D156" s="24"/>
      <c r="E156" s="22"/>
      <c r="F156" s="25"/>
      <c r="H156" s="23"/>
      <c r="I156" s="25"/>
      <c r="J156" s="25"/>
      <c r="K156" s="25"/>
      <c r="L156" s="23"/>
      <c r="M156" s="23"/>
      <c r="N156" s="23"/>
      <c r="O156" s="23"/>
      <c r="P156" s="23"/>
      <c r="Q156" s="23"/>
    </row>
    <row r="157" spans="1:17" ht="15">
      <c r="A157" s="22"/>
      <c r="B157" s="22"/>
      <c r="C157" s="23"/>
      <c r="D157" s="24"/>
      <c r="E157" s="22"/>
      <c r="F157" s="25"/>
      <c r="H157" s="23"/>
      <c r="I157" s="25"/>
      <c r="J157" s="25"/>
      <c r="K157" s="25"/>
      <c r="L157" s="23"/>
      <c r="M157" s="23"/>
      <c r="N157" s="23"/>
      <c r="O157" s="23"/>
      <c r="P157" s="23"/>
      <c r="Q157" s="23"/>
    </row>
    <row r="158" spans="1:17" ht="15">
      <c r="A158" s="22"/>
      <c r="B158" s="22"/>
      <c r="C158" s="23"/>
      <c r="D158" s="24"/>
      <c r="E158" s="22"/>
      <c r="F158" s="25"/>
      <c r="H158" s="23"/>
      <c r="I158" s="25"/>
      <c r="J158" s="25"/>
      <c r="K158" s="25"/>
      <c r="L158" s="23"/>
      <c r="M158" s="23"/>
      <c r="N158" s="23"/>
      <c r="O158" s="23"/>
      <c r="P158" s="23"/>
      <c r="Q158" s="23"/>
    </row>
    <row r="159" spans="1:17" ht="15">
      <c r="A159" s="22"/>
      <c r="B159" s="22"/>
      <c r="C159" s="23"/>
      <c r="D159" s="24"/>
      <c r="E159" s="22"/>
      <c r="F159" s="25"/>
      <c r="H159" s="23"/>
      <c r="I159" s="25"/>
      <c r="J159" s="25"/>
      <c r="K159" s="25"/>
      <c r="L159" s="23"/>
      <c r="M159" s="23"/>
      <c r="N159" s="23"/>
      <c r="O159" s="23"/>
      <c r="P159" s="23"/>
      <c r="Q159" s="23"/>
    </row>
    <row r="160" spans="1:17" ht="15">
      <c r="A160" s="22"/>
      <c r="B160" s="22"/>
      <c r="C160" s="23"/>
      <c r="D160" s="24"/>
      <c r="E160" s="22"/>
      <c r="F160" s="25"/>
      <c r="H160" s="23"/>
      <c r="I160" s="25"/>
      <c r="J160" s="25"/>
      <c r="K160" s="25"/>
      <c r="L160" s="23"/>
      <c r="M160" s="23"/>
      <c r="N160" s="23"/>
      <c r="O160" s="23"/>
      <c r="P160" s="23"/>
      <c r="Q160" s="23"/>
    </row>
    <row r="161" spans="1:17" ht="15">
      <c r="A161" s="22"/>
      <c r="B161" s="22"/>
      <c r="C161" s="23"/>
      <c r="D161" s="24"/>
      <c r="E161" s="22"/>
      <c r="F161" s="25"/>
      <c r="H161" s="23"/>
      <c r="I161" s="25"/>
      <c r="J161" s="25"/>
      <c r="K161" s="25"/>
      <c r="L161" s="23"/>
      <c r="M161" s="23"/>
      <c r="N161" s="23"/>
      <c r="O161" s="23"/>
      <c r="P161" s="23"/>
      <c r="Q161" s="23"/>
    </row>
    <row r="162" spans="1:17" ht="15">
      <c r="A162" s="22"/>
      <c r="B162" s="22"/>
      <c r="C162" s="23"/>
      <c r="D162" s="24"/>
      <c r="E162" s="22"/>
      <c r="F162" s="25"/>
      <c r="H162" s="23"/>
      <c r="I162" s="25"/>
      <c r="J162" s="25"/>
      <c r="K162" s="25"/>
      <c r="L162" s="23"/>
      <c r="M162" s="23"/>
      <c r="N162" s="23"/>
      <c r="O162" s="23"/>
      <c r="P162" s="23"/>
      <c r="Q162" s="23"/>
    </row>
    <row r="163" spans="1:17" ht="15">
      <c r="A163" s="22"/>
      <c r="B163" s="22"/>
      <c r="C163" s="23"/>
      <c r="D163" s="24"/>
      <c r="E163" s="22"/>
      <c r="F163" s="25"/>
      <c r="H163" s="23"/>
      <c r="I163" s="25"/>
      <c r="J163" s="25"/>
      <c r="K163" s="25"/>
      <c r="L163" s="23"/>
      <c r="M163" s="23"/>
      <c r="N163" s="23"/>
      <c r="O163" s="23"/>
      <c r="P163" s="23"/>
      <c r="Q163" s="23"/>
    </row>
    <row r="164" spans="1:17" ht="15">
      <c r="A164" s="22"/>
      <c r="B164" s="22"/>
      <c r="C164" s="23"/>
      <c r="D164" s="24"/>
      <c r="E164" s="22"/>
      <c r="F164" s="25"/>
      <c r="H164" s="23"/>
      <c r="I164" s="25"/>
      <c r="J164" s="25"/>
      <c r="K164" s="25"/>
      <c r="L164" s="23"/>
      <c r="M164" s="23"/>
      <c r="N164" s="23"/>
      <c r="O164" s="23"/>
      <c r="P164" s="23"/>
      <c r="Q164" s="23"/>
    </row>
    <row r="165" spans="1:17" ht="15">
      <c r="A165" s="22"/>
      <c r="B165" s="22"/>
      <c r="C165" s="23"/>
      <c r="D165" s="24"/>
      <c r="E165" s="22"/>
      <c r="F165" s="25"/>
      <c r="H165" s="23"/>
      <c r="I165" s="25"/>
      <c r="J165" s="25"/>
      <c r="K165" s="25"/>
      <c r="L165" s="23"/>
      <c r="M165" s="23"/>
      <c r="N165" s="23"/>
      <c r="O165" s="23"/>
      <c r="P165" s="23"/>
      <c r="Q165" s="23"/>
    </row>
    <row r="166" spans="1:17" ht="15">
      <c r="A166" s="22"/>
      <c r="B166" s="22"/>
      <c r="C166" s="23"/>
      <c r="D166" s="24"/>
      <c r="E166" s="22"/>
      <c r="F166" s="25"/>
      <c r="H166" s="23"/>
      <c r="I166" s="25"/>
      <c r="J166" s="25"/>
      <c r="K166" s="25"/>
      <c r="L166" s="23"/>
      <c r="M166" s="23"/>
      <c r="N166" s="23"/>
      <c r="O166" s="23"/>
      <c r="P166" s="23"/>
      <c r="Q166" s="23"/>
    </row>
    <row r="167" spans="1:17" ht="15">
      <c r="A167" s="22"/>
      <c r="B167" s="22"/>
      <c r="C167" s="23"/>
      <c r="D167" s="24"/>
      <c r="E167" s="22"/>
      <c r="F167" s="25"/>
      <c r="H167" s="23"/>
      <c r="I167" s="25"/>
      <c r="J167" s="25"/>
      <c r="K167" s="25"/>
      <c r="L167" s="23"/>
      <c r="M167" s="23"/>
      <c r="N167" s="23"/>
      <c r="O167" s="23"/>
      <c r="P167" s="23"/>
      <c r="Q167" s="23"/>
    </row>
    <row r="168" spans="1:17" ht="15">
      <c r="A168" s="22"/>
      <c r="B168" s="22"/>
      <c r="C168" s="23"/>
      <c r="D168" s="24"/>
      <c r="E168" s="22"/>
      <c r="F168" s="25"/>
      <c r="H168" s="23"/>
      <c r="I168" s="25"/>
      <c r="J168" s="25"/>
      <c r="K168" s="25"/>
      <c r="L168" s="23"/>
      <c r="M168" s="23"/>
      <c r="N168" s="23"/>
      <c r="O168" s="23"/>
      <c r="P168" s="23"/>
      <c r="Q168" s="23"/>
    </row>
    <row r="169" spans="1:17" ht="15">
      <c r="A169" s="22"/>
      <c r="B169" s="22"/>
      <c r="C169" s="23"/>
      <c r="D169" s="24"/>
      <c r="E169" s="22"/>
      <c r="F169" s="25"/>
      <c r="H169" s="23"/>
      <c r="I169" s="25"/>
      <c r="J169" s="25"/>
      <c r="K169" s="25"/>
      <c r="L169" s="23"/>
      <c r="M169" s="23"/>
      <c r="N169" s="23"/>
      <c r="O169" s="23"/>
      <c r="P169" s="23"/>
      <c r="Q169" s="23"/>
    </row>
    <row r="170" spans="1:17" ht="15">
      <c r="A170" s="22"/>
      <c r="B170" s="22"/>
      <c r="C170" s="23"/>
      <c r="D170" s="24"/>
      <c r="E170" s="22"/>
      <c r="F170" s="25"/>
      <c r="H170" s="23"/>
      <c r="I170" s="25"/>
      <c r="J170" s="25"/>
      <c r="K170" s="25"/>
      <c r="L170" s="23"/>
      <c r="M170" s="23"/>
      <c r="N170" s="23"/>
      <c r="O170" s="23"/>
      <c r="P170" s="23"/>
      <c r="Q170" s="23"/>
    </row>
    <row r="171" spans="1:17" ht="15">
      <c r="A171" s="22"/>
      <c r="B171" s="22"/>
      <c r="C171" s="23"/>
      <c r="D171" s="24"/>
      <c r="E171" s="22"/>
      <c r="F171" s="25"/>
      <c r="H171" s="23"/>
      <c r="I171" s="25"/>
      <c r="J171" s="25"/>
      <c r="K171" s="25"/>
      <c r="L171" s="23"/>
      <c r="M171" s="23"/>
      <c r="N171" s="23"/>
      <c r="O171" s="23"/>
      <c r="P171" s="23"/>
      <c r="Q171" s="23"/>
    </row>
    <row r="172" spans="1:17" ht="15">
      <c r="A172" s="22"/>
      <c r="B172" s="22"/>
      <c r="C172" s="23"/>
      <c r="D172" s="24"/>
      <c r="E172" s="22"/>
      <c r="F172" s="25"/>
      <c r="H172" s="23"/>
      <c r="I172" s="25"/>
      <c r="J172" s="25"/>
      <c r="K172" s="25"/>
      <c r="L172" s="23"/>
      <c r="M172" s="23"/>
      <c r="N172" s="23"/>
      <c r="O172" s="23"/>
      <c r="P172" s="23"/>
      <c r="Q172" s="23"/>
    </row>
    <row r="173" spans="1:17" ht="15">
      <c r="A173" s="22"/>
      <c r="B173" s="22"/>
      <c r="C173" s="23"/>
      <c r="D173" s="24"/>
      <c r="E173" s="22"/>
      <c r="F173" s="25"/>
      <c r="H173" s="23"/>
      <c r="I173" s="25"/>
      <c r="J173" s="25"/>
      <c r="K173" s="25"/>
      <c r="L173" s="23"/>
      <c r="M173" s="23"/>
      <c r="N173" s="23"/>
      <c r="O173" s="23"/>
      <c r="P173" s="23"/>
      <c r="Q173" s="23"/>
    </row>
    <row r="174" spans="1:17" ht="15">
      <c r="A174" s="22"/>
      <c r="B174" s="22"/>
      <c r="C174" s="23"/>
      <c r="D174" s="24"/>
      <c r="E174" s="22"/>
      <c r="F174" s="25"/>
      <c r="H174" s="23"/>
      <c r="I174" s="25"/>
      <c r="J174" s="25"/>
      <c r="K174" s="25"/>
      <c r="L174" s="23"/>
      <c r="M174" s="23"/>
      <c r="N174" s="23"/>
      <c r="O174" s="23"/>
      <c r="P174" s="23"/>
      <c r="Q174" s="23"/>
    </row>
    <row r="175" spans="1:17" ht="15">
      <c r="A175" s="22"/>
      <c r="B175" s="22"/>
      <c r="C175" s="23"/>
      <c r="D175" s="24"/>
      <c r="E175" s="22"/>
      <c r="F175" s="25"/>
      <c r="H175" s="23"/>
      <c r="I175" s="25"/>
      <c r="J175" s="25"/>
      <c r="K175" s="25"/>
      <c r="L175" s="23"/>
      <c r="M175" s="23"/>
      <c r="N175" s="23"/>
      <c r="O175" s="23"/>
      <c r="P175" s="23"/>
      <c r="Q175" s="23"/>
    </row>
    <row r="176" spans="1:17" ht="15">
      <c r="A176" s="22"/>
      <c r="B176" s="22"/>
      <c r="C176" s="23"/>
      <c r="D176" s="24"/>
      <c r="E176" s="22"/>
      <c r="F176" s="25"/>
      <c r="H176" s="23"/>
      <c r="I176" s="25"/>
      <c r="J176" s="25"/>
      <c r="K176" s="25"/>
      <c r="L176" s="23"/>
      <c r="M176" s="23"/>
      <c r="N176" s="23"/>
      <c r="O176" s="23"/>
      <c r="P176" s="23"/>
      <c r="Q176" s="23"/>
    </row>
    <row r="177" spans="1:17" ht="15">
      <c r="A177" s="22"/>
      <c r="B177" s="22"/>
      <c r="C177" s="23"/>
      <c r="D177" s="24"/>
      <c r="E177" s="22"/>
      <c r="F177" s="25"/>
      <c r="H177" s="23"/>
      <c r="I177" s="25"/>
      <c r="J177" s="25"/>
      <c r="K177" s="25"/>
      <c r="L177" s="23"/>
      <c r="M177" s="23"/>
      <c r="N177" s="23"/>
      <c r="O177" s="23"/>
      <c r="P177" s="23"/>
      <c r="Q177" s="23"/>
    </row>
    <row r="178" spans="1:17" ht="15">
      <c r="A178" s="22"/>
      <c r="B178" s="22"/>
      <c r="C178" s="23"/>
      <c r="D178" s="24"/>
      <c r="E178" s="22"/>
      <c r="F178" s="25"/>
      <c r="H178" s="23"/>
      <c r="I178" s="25"/>
      <c r="J178" s="25"/>
      <c r="K178" s="25"/>
      <c r="L178" s="23"/>
      <c r="M178" s="23"/>
      <c r="N178" s="23"/>
      <c r="O178" s="23"/>
      <c r="P178" s="23"/>
      <c r="Q178" s="23"/>
    </row>
    <row r="179" spans="1:17" ht="15">
      <c r="A179" s="22"/>
      <c r="B179" s="22"/>
      <c r="C179" s="23"/>
      <c r="D179" s="24"/>
      <c r="E179" s="22"/>
      <c r="F179" s="25"/>
      <c r="H179" s="23"/>
      <c r="I179" s="25"/>
      <c r="J179" s="25"/>
      <c r="K179" s="25"/>
      <c r="L179" s="23"/>
      <c r="M179" s="23"/>
      <c r="N179" s="23"/>
      <c r="O179" s="23"/>
      <c r="P179" s="23"/>
      <c r="Q179" s="23"/>
    </row>
    <row r="180" spans="1:17" ht="15">
      <c r="A180" s="22"/>
      <c r="B180" s="22"/>
      <c r="C180" s="23"/>
      <c r="D180" s="24"/>
      <c r="E180" s="22"/>
      <c r="F180" s="25"/>
      <c r="H180" s="23"/>
      <c r="I180" s="25"/>
      <c r="J180" s="25"/>
      <c r="K180" s="25"/>
      <c r="L180" s="23"/>
      <c r="M180" s="23"/>
      <c r="N180" s="23"/>
      <c r="O180" s="23"/>
      <c r="P180" s="23"/>
      <c r="Q180" s="23"/>
    </row>
    <row r="181" spans="1:17" ht="15">
      <c r="A181" s="22"/>
      <c r="B181" s="22"/>
      <c r="C181" s="23"/>
      <c r="D181" s="24"/>
      <c r="E181" s="22"/>
      <c r="F181" s="25"/>
      <c r="H181" s="23"/>
      <c r="I181" s="25"/>
      <c r="J181" s="25"/>
      <c r="K181" s="25"/>
      <c r="L181" s="23"/>
      <c r="M181" s="23"/>
      <c r="N181" s="23"/>
      <c r="O181" s="23"/>
      <c r="P181" s="23"/>
      <c r="Q181" s="23"/>
    </row>
    <row r="182" spans="1:17" ht="15">
      <c r="A182" s="22"/>
      <c r="B182" s="22"/>
      <c r="C182" s="23"/>
      <c r="D182" s="24"/>
      <c r="E182" s="22"/>
      <c r="F182" s="25"/>
      <c r="H182" s="23"/>
      <c r="I182" s="25"/>
      <c r="J182" s="25"/>
      <c r="K182" s="25"/>
      <c r="L182" s="23"/>
      <c r="M182" s="23"/>
      <c r="N182" s="23"/>
      <c r="O182" s="23"/>
      <c r="P182" s="23"/>
      <c r="Q182" s="23"/>
    </row>
    <row r="183" spans="1:17" ht="15">
      <c r="A183" s="22"/>
      <c r="B183" s="22"/>
      <c r="C183" s="23"/>
      <c r="D183" s="24"/>
      <c r="E183" s="22"/>
      <c r="F183" s="25"/>
      <c r="H183" s="23"/>
      <c r="I183" s="25"/>
      <c r="J183" s="25"/>
      <c r="K183" s="25"/>
      <c r="L183" s="23"/>
      <c r="M183" s="23"/>
      <c r="N183" s="23"/>
      <c r="O183" s="23"/>
      <c r="P183" s="23"/>
      <c r="Q183" s="23"/>
    </row>
    <row r="184" spans="1:17" ht="15">
      <c r="A184" s="22"/>
      <c r="B184" s="22"/>
      <c r="C184" s="23"/>
      <c r="D184" s="24"/>
      <c r="E184" s="22"/>
      <c r="F184" s="25"/>
      <c r="H184" s="23"/>
      <c r="I184" s="25"/>
      <c r="J184" s="25"/>
      <c r="K184" s="25"/>
      <c r="L184" s="23"/>
      <c r="M184" s="23"/>
      <c r="N184" s="23"/>
      <c r="O184" s="23"/>
      <c r="P184" s="23"/>
      <c r="Q184" s="23"/>
    </row>
    <row r="185" spans="1:17" ht="15">
      <c r="A185" s="22"/>
      <c r="B185" s="22"/>
      <c r="C185" s="23"/>
      <c r="D185" s="24"/>
      <c r="E185" s="22"/>
      <c r="F185" s="25"/>
      <c r="H185" s="23"/>
      <c r="I185" s="25"/>
      <c r="J185" s="25"/>
      <c r="K185" s="25"/>
      <c r="L185" s="23"/>
      <c r="M185" s="23"/>
      <c r="N185" s="23"/>
      <c r="O185" s="23"/>
      <c r="P185" s="23"/>
      <c r="Q185" s="23"/>
    </row>
    <row r="186" spans="1:17" ht="15">
      <c r="A186" s="22"/>
      <c r="B186" s="22"/>
      <c r="C186" s="23"/>
      <c r="D186" s="24"/>
      <c r="E186" s="22"/>
      <c r="F186" s="25"/>
      <c r="H186" s="23"/>
      <c r="I186" s="25"/>
      <c r="J186" s="25"/>
      <c r="K186" s="25"/>
      <c r="L186" s="23"/>
      <c r="M186" s="23"/>
      <c r="N186" s="23"/>
      <c r="O186" s="23"/>
      <c r="P186" s="23"/>
      <c r="Q186" s="23"/>
    </row>
    <row r="187" spans="1:17" ht="15">
      <c r="A187" s="22"/>
      <c r="B187" s="22"/>
      <c r="C187" s="23"/>
      <c r="D187" s="24"/>
      <c r="E187" s="22"/>
      <c r="F187" s="25"/>
      <c r="H187" s="23"/>
      <c r="I187" s="25"/>
      <c r="J187" s="25"/>
      <c r="K187" s="25"/>
      <c r="L187" s="23"/>
      <c r="M187" s="23"/>
      <c r="N187" s="23"/>
      <c r="O187" s="23"/>
      <c r="P187" s="23"/>
      <c r="Q187" s="23"/>
    </row>
    <row r="188" spans="1:17" ht="15">
      <c r="A188" s="22"/>
      <c r="B188" s="22"/>
      <c r="C188" s="23"/>
      <c r="D188" s="24"/>
      <c r="E188" s="22"/>
      <c r="F188" s="25"/>
      <c r="H188" s="23"/>
      <c r="I188" s="25"/>
      <c r="J188" s="25"/>
      <c r="K188" s="25"/>
      <c r="L188" s="23"/>
      <c r="M188" s="23"/>
      <c r="N188" s="23"/>
      <c r="O188" s="23"/>
      <c r="P188" s="23"/>
      <c r="Q188" s="23"/>
    </row>
    <row r="189" spans="1:17" ht="15">
      <c r="A189" s="22"/>
      <c r="B189" s="22"/>
      <c r="C189" s="23"/>
      <c r="D189" s="24"/>
      <c r="E189" s="22"/>
      <c r="F189" s="25"/>
      <c r="H189" s="23"/>
      <c r="I189" s="25"/>
      <c r="J189" s="25"/>
      <c r="K189" s="25"/>
      <c r="L189" s="23"/>
      <c r="M189" s="23"/>
      <c r="N189" s="23"/>
      <c r="O189" s="23"/>
      <c r="P189" s="23"/>
      <c r="Q189" s="23"/>
    </row>
    <row r="190" spans="1:17" ht="15">
      <c r="A190" s="22"/>
      <c r="B190" s="22"/>
      <c r="C190" s="23"/>
      <c r="D190" s="24"/>
      <c r="E190" s="22"/>
      <c r="F190" s="25"/>
      <c r="H190" s="23"/>
      <c r="I190" s="25"/>
      <c r="J190" s="25"/>
      <c r="K190" s="25"/>
      <c r="L190" s="23"/>
      <c r="M190" s="23"/>
      <c r="N190" s="23"/>
      <c r="O190" s="23"/>
      <c r="P190" s="23"/>
      <c r="Q190" s="23"/>
    </row>
    <row r="191" spans="1:17" ht="15">
      <c r="A191" s="22"/>
      <c r="B191" s="22"/>
      <c r="C191" s="23"/>
      <c r="D191" s="24"/>
      <c r="E191" s="22"/>
      <c r="F191" s="25"/>
      <c r="H191" s="23"/>
      <c r="I191" s="25"/>
      <c r="J191" s="25"/>
      <c r="K191" s="25"/>
      <c r="L191" s="23"/>
      <c r="M191" s="23"/>
      <c r="N191" s="23"/>
      <c r="O191" s="23"/>
      <c r="P191" s="23"/>
      <c r="Q191" s="23"/>
    </row>
    <row r="192" spans="1:17" ht="15">
      <c r="A192" s="22"/>
      <c r="B192" s="22"/>
      <c r="C192" s="23"/>
      <c r="D192" s="24"/>
      <c r="E192" s="22"/>
      <c r="F192" s="25"/>
      <c r="H192" s="23"/>
      <c r="I192" s="25"/>
      <c r="J192" s="25"/>
      <c r="K192" s="25"/>
      <c r="L192" s="23"/>
      <c r="M192" s="23"/>
      <c r="N192" s="23"/>
      <c r="O192" s="23"/>
      <c r="P192" s="23"/>
      <c r="Q192" s="23"/>
    </row>
    <row r="193" spans="1:17" ht="15">
      <c r="A193" s="22"/>
      <c r="B193" s="22"/>
      <c r="C193" s="23"/>
      <c r="D193" s="24"/>
      <c r="E193" s="22"/>
      <c r="F193" s="25"/>
      <c r="H193" s="23"/>
      <c r="I193" s="25"/>
      <c r="J193" s="25"/>
      <c r="K193" s="25"/>
      <c r="L193" s="23"/>
      <c r="M193" s="23"/>
      <c r="N193" s="23"/>
      <c r="O193" s="23"/>
      <c r="P193" s="23"/>
      <c r="Q193" s="23"/>
    </row>
    <row r="194" spans="1:17" ht="15">
      <c r="A194" s="22"/>
      <c r="B194" s="22"/>
      <c r="C194" s="23"/>
      <c r="D194" s="24"/>
      <c r="E194" s="22"/>
      <c r="F194" s="25"/>
      <c r="H194" s="23"/>
      <c r="I194" s="25"/>
      <c r="J194" s="25"/>
      <c r="K194" s="25"/>
      <c r="L194" s="23"/>
      <c r="M194" s="23"/>
      <c r="N194" s="23"/>
      <c r="O194" s="23"/>
      <c r="P194" s="23"/>
      <c r="Q194" s="23"/>
    </row>
    <row r="195" spans="1:17" ht="15">
      <c r="A195" s="22"/>
      <c r="B195" s="22"/>
      <c r="C195" s="23"/>
      <c r="D195" s="24"/>
      <c r="E195" s="22"/>
      <c r="F195" s="25"/>
      <c r="H195" s="23"/>
      <c r="I195" s="25"/>
      <c r="J195" s="25"/>
      <c r="K195" s="25"/>
      <c r="L195" s="23"/>
      <c r="M195" s="23"/>
      <c r="N195" s="23"/>
      <c r="O195" s="23"/>
      <c r="P195" s="23"/>
      <c r="Q195" s="23"/>
    </row>
    <row r="196" spans="1:17" ht="15">
      <c r="A196" s="22"/>
      <c r="B196" s="22"/>
      <c r="C196" s="23"/>
      <c r="D196" s="24"/>
      <c r="E196" s="22"/>
      <c r="F196" s="25"/>
      <c r="H196" s="23"/>
      <c r="I196" s="25"/>
      <c r="J196" s="25"/>
      <c r="K196" s="25"/>
      <c r="L196" s="23"/>
      <c r="M196" s="23"/>
      <c r="N196" s="23"/>
      <c r="O196" s="23"/>
      <c r="P196" s="23"/>
      <c r="Q196" s="23"/>
    </row>
    <row r="197" spans="1:17" ht="15">
      <c r="A197" s="22"/>
      <c r="B197" s="22"/>
      <c r="C197" s="23"/>
      <c r="D197" s="24"/>
      <c r="E197" s="22"/>
      <c r="F197" s="25"/>
      <c r="H197" s="23"/>
      <c r="I197" s="25"/>
      <c r="J197" s="25"/>
      <c r="K197" s="25"/>
      <c r="L197" s="23"/>
      <c r="M197" s="23"/>
      <c r="N197" s="23"/>
      <c r="O197" s="23"/>
      <c r="P197" s="23"/>
      <c r="Q197" s="23"/>
    </row>
    <row r="198" spans="1:17" ht="15">
      <c r="A198" s="22"/>
      <c r="B198" s="22"/>
      <c r="C198" s="23"/>
      <c r="D198" s="24"/>
      <c r="E198" s="22"/>
      <c r="F198" s="25"/>
      <c r="H198" s="23"/>
      <c r="I198" s="25"/>
      <c r="J198" s="25"/>
      <c r="K198" s="25"/>
      <c r="L198" s="23"/>
      <c r="M198" s="23"/>
      <c r="N198" s="23"/>
      <c r="O198" s="23"/>
      <c r="P198" s="23"/>
      <c r="Q198" s="23"/>
    </row>
    <row r="199" spans="1:17" ht="15">
      <c r="A199" s="22"/>
      <c r="B199" s="22"/>
      <c r="C199" s="23"/>
      <c r="D199" s="24"/>
      <c r="E199" s="22"/>
      <c r="F199" s="25"/>
      <c r="H199" s="23"/>
      <c r="I199" s="25"/>
      <c r="J199" s="25"/>
      <c r="K199" s="25"/>
      <c r="L199" s="23"/>
      <c r="M199" s="23"/>
      <c r="N199" s="23"/>
      <c r="O199" s="23"/>
      <c r="P199" s="23"/>
      <c r="Q199" s="23"/>
    </row>
    <row r="200" spans="1:17" ht="15">
      <c r="A200" s="22"/>
      <c r="B200" s="22"/>
      <c r="C200" s="23"/>
      <c r="D200" s="24"/>
      <c r="E200" s="22"/>
      <c r="F200" s="25"/>
      <c r="H200" s="23"/>
      <c r="I200" s="25"/>
      <c r="J200" s="25"/>
      <c r="K200" s="25"/>
      <c r="L200" s="23"/>
      <c r="M200" s="23"/>
      <c r="N200" s="23"/>
      <c r="O200" s="23"/>
      <c r="P200" s="23"/>
      <c r="Q200" s="23"/>
    </row>
    <row r="201" spans="1:17" ht="15">
      <c r="A201" s="22"/>
      <c r="B201" s="22"/>
      <c r="C201" s="23"/>
      <c r="D201" s="24"/>
      <c r="E201" s="22"/>
      <c r="F201" s="25"/>
      <c r="H201" s="23"/>
      <c r="I201" s="25"/>
      <c r="J201" s="25"/>
      <c r="K201" s="25"/>
      <c r="L201" s="23"/>
      <c r="M201" s="23"/>
      <c r="N201" s="23"/>
      <c r="O201" s="23"/>
      <c r="P201" s="23"/>
      <c r="Q201" s="23"/>
    </row>
    <row r="202" spans="1:17" ht="15">
      <c r="A202" s="22"/>
      <c r="B202" s="22"/>
      <c r="C202" s="23"/>
      <c r="D202" s="24"/>
      <c r="E202" s="22"/>
      <c r="F202" s="25"/>
      <c r="H202" s="23"/>
      <c r="I202" s="25"/>
      <c r="J202" s="25"/>
      <c r="K202" s="25"/>
      <c r="L202" s="23"/>
      <c r="M202" s="23"/>
      <c r="N202" s="23"/>
      <c r="O202" s="23"/>
      <c r="P202" s="23"/>
      <c r="Q202" s="23"/>
    </row>
    <row r="203" spans="1:17" ht="15">
      <c r="A203" s="22"/>
      <c r="B203" s="22"/>
      <c r="C203" s="23"/>
      <c r="D203" s="24"/>
      <c r="E203" s="22"/>
      <c r="F203" s="25"/>
      <c r="H203" s="23"/>
      <c r="I203" s="25"/>
      <c r="J203" s="25"/>
      <c r="K203" s="25"/>
      <c r="L203" s="23"/>
      <c r="M203" s="23"/>
      <c r="N203" s="23"/>
      <c r="O203" s="23"/>
      <c r="P203" s="23"/>
      <c r="Q203" s="23"/>
    </row>
    <row r="204" spans="1:17" ht="15">
      <c r="A204" s="22"/>
      <c r="B204" s="22"/>
      <c r="C204" s="23"/>
      <c r="D204" s="24"/>
      <c r="E204" s="22"/>
      <c r="F204" s="25"/>
      <c r="H204" s="23"/>
      <c r="I204" s="25"/>
      <c r="J204" s="25"/>
      <c r="K204" s="25"/>
      <c r="L204" s="23"/>
      <c r="M204" s="23"/>
      <c r="N204" s="23"/>
      <c r="O204" s="23"/>
      <c r="P204" s="23"/>
      <c r="Q204" s="23"/>
    </row>
    <row r="205" spans="1:17" ht="15">
      <c r="A205" s="22"/>
      <c r="B205" s="22"/>
      <c r="C205" s="23"/>
      <c r="D205" s="24"/>
      <c r="E205" s="22"/>
      <c r="F205" s="25"/>
      <c r="H205" s="23"/>
      <c r="I205" s="25"/>
      <c r="J205" s="25"/>
      <c r="K205" s="25"/>
      <c r="L205" s="23"/>
      <c r="M205" s="23"/>
      <c r="N205" s="23"/>
      <c r="O205" s="23"/>
      <c r="P205" s="23"/>
      <c r="Q205" s="23"/>
    </row>
    <row r="206" spans="1:17" ht="15">
      <c r="A206" s="22"/>
      <c r="B206" s="22"/>
      <c r="C206" s="23"/>
      <c r="D206" s="24"/>
      <c r="E206" s="22"/>
      <c r="F206" s="25"/>
      <c r="H206" s="23"/>
      <c r="I206" s="25"/>
      <c r="J206" s="25"/>
      <c r="K206" s="25"/>
      <c r="L206" s="23"/>
      <c r="M206" s="23"/>
      <c r="N206" s="23"/>
      <c r="O206" s="23"/>
      <c r="P206" s="23"/>
      <c r="Q206" s="23"/>
    </row>
    <row r="207" spans="1:17" ht="15">
      <c r="A207" s="22"/>
      <c r="B207" s="22"/>
      <c r="C207" s="23"/>
      <c r="D207" s="24"/>
      <c r="E207" s="22"/>
      <c r="F207" s="25"/>
      <c r="H207" s="23"/>
      <c r="I207" s="25"/>
      <c r="J207" s="25"/>
      <c r="K207" s="25"/>
      <c r="L207" s="23"/>
      <c r="M207" s="23"/>
      <c r="N207" s="23"/>
      <c r="O207" s="23"/>
      <c r="P207" s="23"/>
      <c r="Q207" s="23"/>
    </row>
    <row r="208" spans="1:17" ht="15">
      <c r="A208" s="22"/>
      <c r="B208" s="22"/>
      <c r="C208" s="23"/>
      <c r="D208" s="24"/>
      <c r="E208" s="22"/>
      <c r="F208" s="25"/>
      <c r="H208" s="23"/>
      <c r="I208" s="25"/>
      <c r="J208" s="25"/>
      <c r="K208" s="25"/>
      <c r="L208" s="23"/>
      <c r="M208" s="23"/>
      <c r="N208" s="23"/>
      <c r="O208" s="23"/>
      <c r="P208" s="23"/>
      <c r="Q208" s="23"/>
    </row>
    <row r="209" spans="1:17" ht="15">
      <c r="A209" s="22"/>
      <c r="B209" s="22"/>
      <c r="C209" s="23"/>
      <c r="D209" s="24"/>
      <c r="E209" s="22"/>
      <c r="F209" s="25"/>
      <c r="H209" s="23"/>
      <c r="I209" s="25"/>
      <c r="J209" s="25"/>
      <c r="K209" s="25"/>
      <c r="L209" s="23"/>
      <c r="M209" s="23"/>
      <c r="N209" s="23"/>
      <c r="O209" s="23"/>
      <c r="P209" s="23"/>
      <c r="Q209" s="23"/>
    </row>
    <row r="210" spans="1:17" ht="15">
      <c r="A210" s="22"/>
      <c r="B210" s="22"/>
      <c r="C210" s="23"/>
      <c r="D210" s="24"/>
      <c r="E210" s="22"/>
      <c r="F210" s="25"/>
      <c r="H210" s="23"/>
      <c r="I210" s="25"/>
      <c r="J210" s="25"/>
      <c r="K210" s="25"/>
      <c r="L210" s="23"/>
      <c r="M210" s="23"/>
      <c r="N210" s="23"/>
      <c r="O210" s="23"/>
      <c r="P210" s="23"/>
      <c r="Q210" s="23"/>
    </row>
    <row r="211" spans="1:17" ht="15">
      <c r="A211" s="22"/>
      <c r="B211" s="22"/>
      <c r="C211" s="23"/>
      <c r="D211" s="24"/>
      <c r="E211" s="22"/>
      <c r="F211" s="25"/>
      <c r="H211" s="23"/>
      <c r="I211" s="25"/>
      <c r="J211" s="25"/>
      <c r="K211" s="25"/>
      <c r="L211" s="23"/>
      <c r="M211" s="23"/>
      <c r="N211" s="23"/>
      <c r="O211" s="23"/>
      <c r="P211" s="23"/>
      <c r="Q211" s="23"/>
    </row>
    <row r="212" spans="1:17" ht="15">
      <c r="A212" s="22"/>
      <c r="B212" s="22"/>
      <c r="C212" s="23"/>
      <c r="D212" s="24"/>
      <c r="E212" s="22"/>
      <c r="F212" s="25"/>
      <c r="H212" s="23"/>
      <c r="I212" s="25"/>
      <c r="J212" s="25"/>
      <c r="K212" s="25"/>
      <c r="L212" s="23"/>
      <c r="M212" s="23"/>
      <c r="N212" s="23"/>
      <c r="O212" s="23"/>
      <c r="P212" s="23"/>
      <c r="Q212" s="23"/>
    </row>
    <row r="213" spans="1:17" ht="15">
      <c r="A213" s="22"/>
      <c r="B213" s="22"/>
      <c r="C213" s="23"/>
      <c r="D213" s="24"/>
      <c r="E213" s="22"/>
      <c r="F213" s="25"/>
      <c r="H213" s="23"/>
      <c r="I213" s="25"/>
      <c r="J213" s="25"/>
      <c r="K213" s="25"/>
      <c r="L213" s="23"/>
      <c r="M213" s="23"/>
      <c r="N213" s="23"/>
      <c r="O213" s="23"/>
      <c r="P213" s="23"/>
      <c r="Q213" s="23"/>
    </row>
    <row r="214" spans="1:17" ht="15">
      <c r="A214" s="22"/>
      <c r="B214" s="22"/>
      <c r="C214" s="23"/>
      <c r="D214" s="24"/>
      <c r="E214" s="22"/>
      <c r="F214" s="25"/>
      <c r="H214" s="23"/>
      <c r="I214" s="25"/>
      <c r="J214" s="25"/>
      <c r="K214" s="25"/>
      <c r="L214" s="23"/>
      <c r="M214" s="23"/>
      <c r="N214" s="23"/>
      <c r="O214" s="23"/>
      <c r="P214" s="23"/>
      <c r="Q214" s="23"/>
    </row>
    <row r="215" spans="1:17" ht="15">
      <c r="A215" s="22"/>
      <c r="B215" s="22"/>
      <c r="C215" s="23"/>
      <c r="D215" s="24"/>
      <c r="E215" s="22"/>
      <c r="F215" s="25"/>
      <c r="H215" s="23"/>
      <c r="I215" s="25"/>
      <c r="J215" s="25"/>
      <c r="K215" s="25"/>
      <c r="L215" s="23"/>
      <c r="M215" s="23"/>
      <c r="N215" s="23"/>
      <c r="O215" s="23"/>
      <c r="P215" s="23"/>
      <c r="Q215" s="23"/>
    </row>
    <row r="216" spans="1:17" ht="15">
      <c r="A216" s="22"/>
      <c r="B216" s="22"/>
      <c r="C216" s="23"/>
      <c r="D216" s="24"/>
      <c r="E216" s="22"/>
      <c r="F216" s="25"/>
      <c r="H216" s="23"/>
      <c r="I216" s="25"/>
      <c r="J216" s="25"/>
      <c r="K216" s="25"/>
      <c r="L216" s="23"/>
      <c r="M216" s="23"/>
      <c r="N216" s="23"/>
      <c r="O216" s="23"/>
      <c r="P216" s="23"/>
      <c r="Q216" s="23"/>
    </row>
    <row r="217" spans="1:17" ht="15">
      <c r="A217" s="22"/>
      <c r="B217" s="22"/>
      <c r="C217" s="23"/>
      <c r="D217" s="24"/>
      <c r="E217" s="22"/>
      <c r="F217" s="25"/>
      <c r="H217" s="23"/>
      <c r="I217" s="25"/>
      <c r="J217" s="25"/>
      <c r="K217" s="25"/>
      <c r="L217" s="23"/>
      <c r="M217" s="23"/>
      <c r="N217" s="23"/>
      <c r="O217" s="23"/>
      <c r="P217" s="23"/>
      <c r="Q217" s="23"/>
    </row>
  </sheetData>
  <sheetProtection/>
  <mergeCells count="5">
    <mergeCell ref="D1:W1"/>
    <mergeCell ref="A2:W2"/>
    <mergeCell ref="H3:L3"/>
    <mergeCell ref="M3:Q3"/>
    <mergeCell ref="R3:V3"/>
  </mergeCells>
  <printOptions/>
  <pageMargins left="0.1968503937007874" right="0" top="0.7874015748031497" bottom="0" header="0.31496062992125984" footer="0.31496062992125984"/>
  <pageSetup horizontalDpi="600" verticalDpi="6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Usuario de Windows</cp:lastModifiedBy>
  <cp:lastPrinted>2018-05-22T13:20:45Z</cp:lastPrinted>
  <dcterms:created xsi:type="dcterms:W3CDTF">2009-01-24T13:55:20Z</dcterms:created>
  <dcterms:modified xsi:type="dcterms:W3CDTF">2018-05-22T13:20:58Z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