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  <sheet name="6a prova" sheetId="12" r:id="rId12"/>
    <sheet name="6a - PS" sheetId="13" r:id="rId13"/>
    <sheet name="7a prova" sheetId="14" r:id="rId14"/>
    <sheet name="7a - PS" sheetId="15" r:id="rId15"/>
  </sheets>
  <definedNames/>
  <calcPr fullCalcOnLoad="1"/>
</workbook>
</file>

<file path=xl/sharedStrings.xml><?xml version="1.0" encoding="utf-8"?>
<sst xmlns="http://schemas.openxmlformats.org/spreadsheetml/2006/main" count="3083" uniqueCount="208">
  <si>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</si>
  <si>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</si>
  <si>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</si>
  <si>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</si>
  <si>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</si>
  <si>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</si>
  <si>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</si>
  <si>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</si>
  <si>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</si>
  <si>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</si>
  <si>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</si>
  <si>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</si>
  <si>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</si>
  <si>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</si>
  <si>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</si>
  <si>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</si>
  <si>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</si>
  <si>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N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</si>
  <si>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</si>
  <si>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</si>
  <si>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</si>
  <si>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</si>
  <si>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</si>
  <si>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</si>
  <si>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</si>
  <si>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</si>
  <si>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</si>
  <si>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</si>
  <si>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</si>
  <si>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PS 7a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</si>
  <si>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</si>
  <si>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</si>
  <si>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</si>
  <si>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</si>
  <si>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</si>
  <si>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</si>
  <si>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</si>
  <si>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</si>
  <si>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</si>
  <si>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</si>
  <si>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</si>
  <si>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</si>
  <si>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7a</t>
  </si>
  <si>
    <t>TERRA DE VINS 2022 CLASSIFICACIÓ GENERAL</t>
  </si>
  <si>
    <t>SN</t>
  </si>
  <si>
    <t>WR3D</t>
  </si>
  <si>
    <t>COPA PEUGEOT 208</t>
  </si>
  <si>
    <t>CLÀSSICS 1/24</t>
  </si>
  <si>
    <t>1a PROVA
Turboslot
21 i 22 de Gener 2022</t>
  </si>
  <si>
    <t>RAMON GARCIA</t>
  </si>
  <si>
    <t>ATENEU SLOT</t>
  </si>
  <si>
    <t>FORD FIESTA</t>
  </si>
  <si>
    <t>JUAN ANTON DIAZ</t>
  </si>
  <si>
    <t>-</t>
  </si>
  <si>
    <t>PEUGEOT 208</t>
  </si>
  <si>
    <t>RAUL RAMIREZ</t>
  </si>
  <si>
    <t>TOAD TEAM</t>
  </si>
  <si>
    <t>PEUGEOT 206</t>
  </si>
  <si>
    <t>ALBERTO LOPEZ</t>
  </si>
  <si>
    <t>SKODA OCTAVIA</t>
  </si>
  <si>
    <t>JORDI PUCHOL</t>
  </si>
  <si>
    <t>PORSCHE 997</t>
  </si>
  <si>
    <t>XAVI ZENOBIO</t>
  </si>
  <si>
    <t>COPA 208</t>
  </si>
  <si>
    <t>ISRAEL MORENO</t>
  </si>
  <si>
    <t>TURBOSLOT</t>
  </si>
  <si>
    <t>PEUGEOT 207</t>
  </si>
  <si>
    <t>ELOI CODORNIU</t>
  </si>
  <si>
    <t>SUBARU</t>
  </si>
  <si>
    <t>PERE JOAN MAS</t>
  </si>
  <si>
    <t>SERGI ORTIZ</t>
  </si>
  <si>
    <t>VW POLO</t>
  </si>
  <si>
    <t>QUIM CODORNIU</t>
  </si>
  <si>
    <t>MIQUEL MARTINEZ</t>
  </si>
  <si>
    <t>SLOT LA LIRA</t>
  </si>
  <si>
    <t>SERGI GONZALEZ</t>
  </si>
  <si>
    <t>EMILIO JIMENEZ</t>
  </si>
  <si>
    <t>RODAMON SLOT SURIA</t>
  </si>
  <si>
    <t>MARC CHARLES</t>
  </si>
  <si>
    <t>JORDI CHARLES</t>
  </si>
  <si>
    <t>CLÀSSIC 1/24</t>
  </si>
  <si>
    <t>PAU HORMIGOS</t>
  </si>
  <si>
    <t>AUDI</t>
  </si>
  <si>
    <t>MIQUEL AIBAR</t>
  </si>
  <si>
    <t>LANCIA STRATOS</t>
  </si>
  <si>
    <t>ALEIX AIBAR</t>
  </si>
  <si>
    <t>JAUME BENAVENT</t>
  </si>
  <si>
    <t>MARIO DUQUE</t>
  </si>
  <si>
    <t>4EVER SLOT</t>
  </si>
  <si>
    <t>LANCIA 037</t>
  </si>
  <si>
    <t>THIAGO DUQUE</t>
  </si>
  <si>
    <t>CITROEN C4</t>
  </si>
  <si>
    <t>JOAN C. CEBALLOS</t>
  </si>
  <si>
    <t>CITROEN DS3</t>
  </si>
  <si>
    <t>SEQUI</t>
  </si>
  <si>
    <t>HYUNDAI I20</t>
  </si>
  <si>
    <t>PERE PORTA</t>
  </si>
  <si>
    <t>LA BISBAL</t>
  </si>
  <si>
    <t>NIL PORTA</t>
  </si>
  <si>
    <t>JOSE M. LOPEZ</t>
  </si>
  <si>
    <t>CARLOS LOPEZ</t>
  </si>
  <si>
    <t>PEDRO ÁLVAREZ</t>
  </si>
  <si>
    <t>PORSCHE</t>
  </si>
  <si>
    <t>SKODA FABIA</t>
  </si>
  <si>
    <t>JOAN SALVAT</t>
  </si>
  <si>
    <t>LLUM LLAMP</t>
  </si>
  <si>
    <t>CINTO LOBATO</t>
  </si>
  <si>
    <t>MARC CENDRA</t>
  </si>
  <si>
    <t>ASH RALLIE</t>
  </si>
  <si>
    <t>ELOI CENDRA</t>
  </si>
  <si>
    <t>1a PROVA - Turboslot
21 i 22 de Gener 2022 
Resultats Power Stage</t>
  </si>
  <si>
    <t>E3-T4</t>
  </si>
  <si>
    <t>2a PROVA
Slot La Lira
18 i 19 de Febrer 2022</t>
  </si>
  <si>
    <t>ENRIC ARNAIZ</t>
  </si>
  <si>
    <t>DREAM SLOT</t>
  </si>
  <si>
    <t>AUDI QUATTRO</t>
  </si>
  <si>
    <t>JORDI MARTINEZ</t>
  </si>
  <si>
    <t>SLOT MORA</t>
  </si>
  <si>
    <t>LANCIA DELTA S4</t>
  </si>
  <si>
    <t>PERE SANCHEZ</t>
  </si>
  <si>
    <t>OSCAR JODAR</t>
  </si>
  <si>
    <t>AUDI S1</t>
  </si>
  <si>
    <t>IVET MARTINEZ</t>
  </si>
  <si>
    <t>XENIA MARTINEZ</t>
  </si>
  <si>
    <t>MIQUEL ABAD</t>
  </si>
  <si>
    <t>PEUGEOT 307</t>
  </si>
  <si>
    <t>ELOI SAEZ</t>
  </si>
  <si>
    <t>OLEGUER MARTINEZ</t>
  </si>
  <si>
    <t>2a PROVA - Slot La Lira
18 i 19 de Febrer 2022 
Resultats Power Stage</t>
  </si>
  <si>
    <t>3a PROVA
Turboslot
18 i 19 de Març 2022</t>
  </si>
  <si>
    <t>JONNY LOPEZ</t>
  </si>
  <si>
    <t>ROGER BORJAS</t>
  </si>
  <si>
    <t>JOSEP PARCERISAS</t>
  </si>
  <si>
    <t>GASS</t>
  </si>
  <si>
    <t>PORSCHE 991</t>
  </si>
  <si>
    <t>PORSCHE 911</t>
  </si>
  <si>
    <t>CACO JR.</t>
  </si>
  <si>
    <t>CITROEN XSARA</t>
  </si>
  <si>
    <t>CISCO SALVADOR</t>
  </si>
  <si>
    <t>MITSUBISHI</t>
  </si>
  <si>
    <t>CACO</t>
  </si>
  <si>
    <t>ALBERT ZEGRÍ</t>
  </si>
  <si>
    <t>ORIOL CARRASCO</t>
  </si>
  <si>
    <t>3a PROVA - Turboslot
18 i 19 de Març 2022
Resultats Power Stage</t>
  </si>
  <si>
    <t>T 12</t>
  </si>
  <si>
    <t>T 23</t>
  </si>
  <si>
    <t>T 34</t>
  </si>
  <si>
    <t>T45</t>
  </si>
  <si>
    <t>T. ETAPA6</t>
  </si>
  <si>
    <t>T 17</t>
  </si>
  <si>
    <t>T 28</t>
  </si>
  <si>
    <t>T 39</t>
  </si>
  <si>
    <t>T410</t>
  </si>
  <si>
    <t>T. ETAPA11</t>
  </si>
  <si>
    <t>4a PROVA
Quimslot
29 i 30 de Maig 2022</t>
  </si>
  <si>
    <t>SKODA FABUA</t>
  </si>
  <si>
    <t>PORSCHE 934</t>
  </si>
  <si>
    <t>TONI CASANOVES</t>
  </si>
  <si>
    <t>PERE NIN</t>
  </si>
  <si>
    <t>MINGÚ BERGILLOS</t>
  </si>
  <si>
    <t>JOSEP GRIMAU</t>
  </si>
  <si>
    <t>T 22</t>
  </si>
  <si>
    <t>T 32</t>
  </si>
  <si>
    <t>T42</t>
  </si>
  <si>
    <t>T 13</t>
  </si>
  <si>
    <t>T 33</t>
  </si>
  <si>
    <t>T43</t>
  </si>
  <si>
    <t>5a PROVA
Ateneu Slot
27 i 28 de Maig 2022</t>
  </si>
  <si>
    <t>FERRARI GTB</t>
  </si>
  <si>
    <t>JOSE LUIS SAZ</t>
  </si>
  <si>
    <t>SLOT CAR</t>
  </si>
  <si>
    <t>ALPINE A130</t>
  </si>
  <si>
    <t>RAMON BOQUE</t>
  </si>
  <si>
    <t>FIMOSIS</t>
  </si>
  <si>
    <t>BMW Z4</t>
  </si>
  <si>
    <t>JOSE PONCE</t>
  </si>
  <si>
    <t>JORDI ALFOCEA</t>
  </si>
  <si>
    <t>XAVI PARERA</t>
  </si>
  <si>
    <t>CASC</t>
  </si>
  <si>
    <t>MARCOS FÀBREGAS</t>
  </si>
  <si>
    <t>JAN BALENYÀ</t>
  </si>
  <si>
    <t>4a PROVA - Quimslot
29 i 30 de Maig 2022
Resultats Power Stage</t>
  </si>
  <si>
    <t>5a PROVA - Ateneu Slot
27 i 28 de Maig 2022
Resultats Power Stage</t>
  </si>
  <si>
    <t>ASH RALLYE</t>
  </si>
  <si>
    <t>6a PROVA
Slot La Lira
23 i 24 de Setembre 2022</t>
  </si>
  <si>
    <t>JORGE TRUJILLO</t>
  </si>
  <si>
    <t>LOS LLANOS SLOT</t>
  </si>
  <si>
    <t>JOSE LUIS SANZ</t>
  </si>
  <si>
    <t>JESÚS LEÓN</t>
  </si>
  <si>
    <t>LUCAS LEÓN</t>
  </si>
  <si>
    <t>ALEXIS LÓPEZ</t>
  </si>
  <si>
    <t>JAVIER MARRERO</t>
  </si>
  <si>
    <t>TONI CASANOVAS</t>
  </si>
  <si>
    <t>TCR SLOT</t>
  </si>
  <si>
    <t>TONI CARRILLO</t>
  </si>
  <si>
    <t>6a PROVA - Slot La Lira
23 i 24 de Setembre 2022
Resultats Power Stage</t>
  </si>
  <si>
    <t>7a PROVA
Ateneu Slot
28 i 29 d'Octubre 2022</t>
  </si>
  <si>
    <t>RÒMUL PUIG</t>
  </si>
  <si>
    <t>CERDANYOLA SLOT</t>
  </si>
  <si>
    <t>SERGI GARCIA</t>
  </si>
  <si>
    <t>SEBAS DE LA TORRE</t>
  </si>
  <si>
    <t>JOAN FONTANALS</t>
  </si>
  <si>
    <t>FIAT PUNTO</t>
  </si>
  <si>
    <t>MANUEL CASTILLA</t>
  </si>
  <si>
    <t>LINO ZAPATA</t>
  </si>
  <si>
    <t>PERE FERRET</t>
  </si>
  <si>
    <t>POL HIGUERA</t>
  </si>
  <si>
    <t>OSCAR PEREZ JR.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</si>
</sst>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5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37" fillId="0" borderId="18" xfId="57" applyNumberForma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173" fontId="17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1" fontId="17" fillId="0" borderId="16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173" fontId="17" fillId="0" borderId="0" xfId="57" applyNumberFormat="1" applyFont="1" applyBorder="1" applyAlignment="1">
      <alignment horizontal="center"/>
      <protection/>
    </xf>
    <xf numFmtId="173" fontId="54" fillId="0" borderId="0" xfId="57" applyNumberFormat="1" applyFont="1" applyBorder="1" applyAlignment="1">
      <alignment horizontal="center"/>
      <protection/>
    </xf>
    <xf numFmtId="173" fontId="37" fillId="0" borderId="0" xfId="57" applyNumberForma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1" fontId="54" fillId="0" borderId="10" xfId="57" applyNumberFormat="1" applyFont="1" applyBorder="1" applyAlignment="1">
      <alignment horizontal="center"/>
      <protection/>
    </xf>
    <xf numFmtId="173" fontId="56" fillId="0" borderId="13" xfId="57" applyNumberFormat="1" applyFont="1" applyBorder="1" applyAlignment="1">
      <alignment horizontal="center"/>
      <protection/>
    </xf>
    <xf numFmtId="173" fontId="56" fillId="0" borderId="13" xfId="57" applyNumberFormat="1" applyFont="1" applyBorder="1" applyAlignment="1" quotePrefix="1">
      <alignment horizontal="center"/>
      <protection/>
    </xf>
    <xf numFmtId="173" fontId="37" fillId="0" borderId="13" xfId="57" applyNumberForma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5" fillId="0" borderId="11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center"/>
      <protection/>
    </xf>
    <xf numFmtId="0" fontId="9" fillId="0" borderId="25" xfId="57" applyFont="1" applyBorder="1">
      <alignment/>
      <protection/>
    </xf>
    <xf numFmtId="0" fontId="9" fillId="0" borderId="25" xfId="57" applyFont="1" applyBorder="1" applyAlignment="1">
      <alignment horizontal="left"/>
      <protection/>
    </xf>
    <xf numFmtId="173" fontId="17" fillId="0" borderId="26" xfId="57" applyNumberFormat="1" applyFont="1" applyBorder="1" applyAlignment="1">
      <alignment horizontal="center"/>
      <protection/>
    </xf>
    <xf numFmtId="173" fontId="54" fillId="0" borderId="27" xfId="57" applyNumberFormat="1" applyFont="1" applyBorder="1" applyAlignment="1">
      <alignment horizontal="center"/>
      <protection/>
    </xf>
    <xf numFmtId="173" fontId="54" fillId="0" borderId="28" xfId="57" applyNumberFormat="1" applyFont="1" applyBorder="1" applyAlignment="1">
      <alignment horizontal="center"/>
      <protection/>
    </xf>
    <xf numFmtId="173" fontId="17" fillId="0" borderId="29" xfId="57" applyNumberFormat="1" applyFont="1" applyBorder="1" applyAlignment="1">
      <alignment horizontal="center"/>
      <protection/>
    </xf>
    <xf numFmtId="173" fontId="54" fillId="0" borderId="30" xfId="57" applyNumberFormat="1" applyFont="1" applyBorder="1" applyAlignment="1">
      <alignment horizontal="center"/>
      <protection/>
    </xf>
    <xf numFmtId="173" fontId="37" fillId="0" borderId="25" xfId="57" applyNumberFormat="1" applyBorder="1" applyAlignment="1">
      <alignment horizontal="center"/>
      <protection/>
    </xf>
    <xf numFmtId="4" fontId="8" fillId="0" borderId="31" xfId="57" applyNumberFormat="1" applyFont="1" applyFill="1" applyBorder="1" applyAlignment="1">
      <alignment horizontal="center"/>
      <protection/>
    </xf>
    <xf numFmtId="0" fontId="57" fillId="0" borderId="32" xfId="57" applyFont="1" applyFill="1" applyBorder="1" applyAlignment="1">
      <alignment horizontal="center"/>
      <protection/>
    </xf>
    <xf numFmtId="0" fontId="57" fillId="0" borderId="10" xfId="57" applyFont="1" applyFill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33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57" fillId="0" borderId="0" xfId="57" applyFont="1" applyFill="1" applyAlignment="1">
      <alignment horizontal="center"/>
      <protection/>
    </xf>
    <xf numFmtId="4" fontId="8" fillId="0" borderId="31" xfId="57" applyNumberFormat="1" applyFont="1" applyFill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4:W49" comment="" totalsRowShown="0">
  <autoFilter ref="A4:W49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A4:W46" comment="" totalsRowShown="0">
  <autoFilter ref="A4:W4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a267" displayName="Tabla267" ref="A4:H46" comment="" totalsRowShown="0">
  <autoFilter ref="A4:H46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"/>
    <tableColumn id="24" name="PUNTS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6" name="Tabla2617" displayName="Tabla2617" ref="A4:W59" comment="" totalsRowShown="0">
  <autoFilter ref="A4:W59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7" name="Tabla261718" displayName="Tabla261718" ref="A4:G59" comment="" totalsRowShown="0">
  <autoFilter ref="A4:G59"/>
  <tableColumns count="7">
    <tableColumn id="1" name="POS"/>
    <tableColumn id="2" name="Nº"/>
    <tableColumn id="3" name="PILOT"/>
    <tableColumn id="4" name="ESCUDERIA"/>
    <tableColumn id="5" name="GRUP"/>
    <tableColumn id="6" name="COTXE"/>
    <tableColumn id="21" name="T43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8" name="Tabla261739" displayName="Tabla261739" ref="A4:W46" comment="" totalsRowShown="0">
  <autoFilter ref="A4:W4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45" name="Tabla26173946" displayName="Tabla26173946" ref="A4:G46" comment="" totalsRowShown="0">
  <autoFilter ref="A4:G46"/>
  <tableColumns count="7">
    <tableColumn id="1" name="POS"/>
    <tableColumn id="2" name="Nº"/>
    <tableColumn id="3" name="PILOT"/>
    <tableColumn id="4" name="ESCUDERIA"/>
    <tableColumn id="5" name="GRUP"/>
    <tableColumn id="6" name="COTXE"/>
    <tableColumn id="21" name="T4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74" name="Tabla26173975" displayName="Tabla26173975" ref="A4:W54" comment="" totalsRowShown="0">
  <autoFilter ref="A4:W54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75" name="Tabla2617397576" displayName="Tabla2617397576" ref="A4:H54" comment="" totalsRowShown="0">
  <autoFilter ref="A4:H5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showGridLines="0" tabSelected="1" zoomScalePageLayoutView="0" workbookViewId="0" topLeftCell="A1">
      <selection activeCell="A2" sqref="A2:X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8" width="4.57421875" style="1" customWidth="1"/>
    <col min="19" max="21" width="6.7109375" style="1" customWidth="1"/>
    <col min="22" max="22" width="9.7109375" style="1" bestFit="1" customWidth="1"/>
    <col min="23" max="23" width="6.7109375" style="1" customWidth="1"/>
    <col min="24" max="24" width="9.00390625" style="1" bestFit="1" customWidth="1"/>
    <col min="25" max="16384" width="9.140625" style="1" customWidth="1"/>
  </cols>
  <sheetData>
    <row r="1" spans="1:24" ht="76.5" customHeight="1">
      <c r="A1" s="95"/>
      <c r="B1" s="95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26.2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5.75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2.75">
      <c r="A4" s="90" t="s">
        <v>0</v>
      </c>
      <c r="B4" s="90" t="s">
        <v>18</v>
      </c>
      <c r="C4" s="90" t="s">
        <v>1</v>
      </c>
      <c r="D4" s="90" t="s">
        <v>5</v>
      </c>
      <c r="E4" s="92" t="s">
        <v>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0" t="s">
        <v>30</v>
      </c>
      <c r="T4" s="90" t="s">
        <v>31</v>
      </c>
      <c r="U4" s="90" t="s">
        <v>34</v>
      </c>
      <c r="V4" s="90" t="s">
        <v>32</v>
      </c>
      <c r="W4" s="90" t="s">
        <v>33</v>
      </c>
      <c r="X4" s="90" t="s">
        <v>35</v>
      </c>
    </row>
    <row r="5" spans="1:24" ht="12.75">
      <c r="A5" s="90"/>
      <c r="B5" s="90"/>
      <c r="C5" s="90"/>
      <c r="D5" s="90"/>
      <c r="E5" s="2" t="s">
        <v>36</v>
      </c>
      <c r="F5" s="2" t="s">
        <v>23</v>
      </c>
      <c r="G5" s="2" t="s">
        <v>37</v>
      </c>
      <c r="H5" s="2" t="s">
        <v>24</v>
      </c>
      <c r="I5" s="2" t="s">
        <v>38</v>
      </c>
      <c r="J5" s="2" t="s">
        <v>25</v>
      </c>
      <c r="K5" s="2" t="s">
        <v>39</v>
      </c>
      <c r="L5" s="2" t="s">
        <v>26</v>
      </c>
      <c r="M5" s="2" t="s">
        <v>40</v>
      </c>
      <c r="N5" s="2" t="s">
        <v>27</v>
      </c>
      <c r="O5" s="2" t="s">
        <v>41</v>
      </c>
      <c r="P5" s="2" t="s">
        <v>28</v>
      </c>
      <c r="Q5" s="2" t="s">
        <v>42</v>
      </c>
      <c r="R5" s="2" t="s">
        <v>29</v>
      </c>
      <c r="S5" s="90"/>
      <c r="T5" s="90"/>
      <c r="U5" s="90"/>
      <c r="V5" s="90"/>
      <c r="W5" s="90"/>
      <c r="X5" s="90"/>
    </row>
    <row r="6" spans="1:24" ht="15">
      <c r="A6" s="3">
        <v>1</v>
      </c>
      <c r="B6" s="3">
        <v>21</v>
      </c>
      <c r="C6" s="5" t="s">
        <v>85</v>
      </c>
      <c r="D6" s="4" t="s">
        <v>50</v>
      </c>
      <c r="E6" s="6">
        <v>20</v>
      </c>
      <c r="F6" s="6">
        <v>5</v>
      </c>
      <c r="G6" s="6">
        <v>0</v>
      </c>
      <c r="H6" s="6">
        <v>0</v>
      </c>
      <c r="I6" s="6">
        <v>0</v>
      </c>
      <c r="J6" s="6">
        <v>0</v>
      </c>
      <c r="K6" s="6">
        <v>20</v>
      </c>
      <c r="L6" s="6">
        <v>5</v>
      </c>
      <c r="M6" s="6">
        <v>20</v>
      </c>
      <c r="N6" s="6">
        <v>5</v>
      </c>
      <c r="O6" s="6">
        <v>20</v>
      </c>
      <c r="P6" s="6">
        <v>3</v>
      </c>
      <c r="Q6" s="6">
        <v>20</v>
      </c>
      <c r="R6" s="6">
        <v>5</v>
      </c>
      <c r="S6" s="53">
        <f>SUM(E6,G6,I6,K6,M6,O6,Q6,)</f>
        <v>100</v>
      </c>
      <c r="T6" s="53">
        <f>SUM(F6,H6,J6,L6,N6,P6,R6,)</f>
        <v>23</v>
      </c>
      <c r="U6" s="7">
        <f>SUM(E6:R6)</f>
        <v>123</v>
      </c>
      <c r="V6" s="8">
        <f>IF(M6&lt;&gt;"",SMALL((E6,G6,I6,K6,M6,O6,Q6),"1")+SMALL((E6,G6,I6,K6,M6,O6,Q6),"2"),0)</f>
        <v>0</v>
      </c>
      <c r="W6" s="8">
        <f>IF(N6&lt;"",SMALL((F6,H6,J6,L6,N6,P6,R6),"1")+SMALL((F6,H6,J6,L6,N6,P6,R6),"2"),0)</f>
        <v>0</v>
      </c>
      <c r="X6" s="52">
        <f>U6-(V6+W6)</f>
        <v>123</v>
      </c>
    </row>
    <row r="7" spans="1:24" ht="15">
      <c r="A7" s="3">
        <v>2</v>
      </c>
      <c r="B7" s="3">
        <v>17</v>
      </c>
      <c r="C7" s="5" t="s">
        <v>78</v>
      </c>
      <c r="D7" s="4" t="s">
        <v>74</v>
      </c>
      <c r="E7" s="6">
        <v>15</v>
      </c>
      <c r="F7" s="6">
        <v>3</v>
      </c>
      <c r="G7" s="6">
        <v>20</v>
      </c>
      <c r="H7" s="6">
        <v>5</v>
      </c>
      <c r="I7" s="6">
        <v>20</v>
      </c>
      <c r="J7" s="6">
        <v>5</v>
      </c>
      <c r="K7" s="6">
        <v>15</v>
      </c>
      <c r="L7" s="6">
        <v>2</v>
      </c>
      <c r="M7" s="6">
        <v>17</v>
      </c>
      <c r="N7" s="6">
        <v>4</v>
      </c>
      <c r="O7" s="6">
        <v>15</v>
      </c>
      <c r="P7" s="6">
        <v>5</v>
      </c>
      <c r="Q7" s="6">
        <v>0</v>
      </c>
      <c r="R7" s="6">
        <v>0</v>
      </c>
      <c r="S7" s="53">
        <f>SUM(E7,G7,I7,K7,M7,O7,Q7,)</f>
        <v>102</v>
      </c>
      <c r="T7" s="53">
        <f>SUM(F7,H7,J7,L7,N7,P7,R7,)</f>
        <v>24</v>
      </c>
      <c r="U7" s="7">
        <f>SUM(E7:R7)</f>
        <v>126</v>
      </c>
      <c r="V7" s="8">
        <f>IF(M7&lt;&gt;"",SMALL((E7,G7,I7,K7,M7,O7,Q7),"1")+SMALL((E7,G7,I7,K7,M7,O7,Q7),"2"),0)</f>
        <v>15</v>
      </c>
      <c r="W7" s="8">
        <f>IF(N7&lt;"",SMALL((F7,H7,J7,L7,N7,P7,R7),"1")+SMALL((F7,H7,J7,L7,N7,P7,R7),"2"),0)</f>
        <v>2</v>
      </c>
      <c r="X7" s="52">
        <f>U7-(V7+W7)</f>
        <v>109</v>
      </c>
    </row>
    <row r="8" spans="1:24" ht="15">
      <c r="A8" s="3">
        <v>3</v>
      </c>
      <c r="B8" s="3">
        <v>28</v>
      </c>
      <c r="C8" s="5" t="s">
        <v>98</v>
      </c>
      <c r="D8" s="4" t="s">
        <v>97</v>
      </c>
      <c r="E8" s="6">
        <v>13</v>
      </c>
      <c r="F8" s="6">
        <v>2</v>
      </c>
      <c r="G8" s="6">
        <v>17</v>
      </c>
      <c r="H8" s="6">
        <v>4</v>
      </c>
      <c r="I8" s="6">
        <v>17</v>
      </c>
      <c r="J8" s="6">
        <v>4</v>
      </c>
      <c r="K8" s="6">
        <v>0</v>
      </c>
      <c r="L8" s="6">
        <v>0</v>
      </c>
      <c r="M8" s="6">
        <v>13</v>
      </c>
      <c r="N8" s="6">
        <v>2</v>
      </c>
      <c r="O8" s="6">
        <v>13</v>
      </c>
      <c r="P8" s="6">
        <v>1</v>
      </c>
      <c r="Q8" s="6">
        <v>0</v>
      </c>
      <c r="R8" s="6">
        <v>0</v>
      </c>
      <c r="S8" s="53">
        <f>SUM(E8,G8,I8,K8,M8,O8,Q8,)</f>
        <v>73</v>
      </c>
      <c r="T8" s="53">
        <f>SUM(F8,H8,J8,L8,N8,P8,R8,)</f>
        <v>13</v>
      </c>
      <c r="U8" s="7">
        <f>SUM(E8:R8)</f>
        <v>86</v>
      </c>
      <c r="V8" s="8">
        <f>IF(M8&lt;&gt;"",SMALL((E8,G8,I8,K8,M8,O8,Q8),"1")+SMALL((E8,G8,I8,K8,M8,O8,Q8),"2"),0)</f>
        <v>0</v>
      </c>
      <c r="W8" s="8">
        <f>IF(N8&lt;"",SMALL((F8,H8,J8,L8,N8,P8,R8),"1")+SMALL((F8,H8,J8,L8,N8,P8,R8),"2"),0)</f>
        <v>0</v>
      </c>
      <c r="X8" s="52">
        <f>U8-(V8+W8)</f>
        <v>86</v>
      </c>
    </row>
    <row r="9" spans="1:24" ht="15">
      <c r="A9" s="3">
        <v>4</v>
      </c>
      <c r="B9" s="3">
        <v>24</v>
      </c>
      <c r="C9" s="5" t="s">
        <v>90</v>
      </c>
      <c r="D9" s="4" t="s">
        <v>88</v>
      </c>
      <c r="E9" s="6">
        <v>11</v>
      </c>
      <c r="F9" s="6">
        <v>1</v>
      </c>
      <c r="G9" s="6">
        <v>15</v>
      </c>
      <c r="H9" s="6">
        <v>3</v>
      </c>
      <c r="I9" s="6">
        <v>15</v>
      </c>
      <c r="J9" s="6">
        <v>3</v>
      </c>
      <c r="K9" s="6">
        <v>13</v>
      </c>
      <c r="L9" s="6">
        <v>3</v>
      </c>
      <c r="M9" s="6">
        <v>11</v>
      </c>
      <c r="N9" s="6">
        <v>1</v>
      </c>
      <c r="O9" s="6">
        <v>11</v>
      </c>
      <c r="P9" s="6">
        <v>2</v>
      </c>
      <c r="Q9" s="6">
        <v>15</v>
      </c>
      <c r="R9" s="6">
        <v>2</v>
      </c>
      <c r="S9" s="53">
        <f>SUM(E9,G9,I9,K9,M9,O9,Q9,)</f>
        <v>91</v>
      </c>
      <c r="T9" s="53">
        <f>SUM(F9,H9,J9,L9,N9,P9,R9,)</f>
        <v>15</v>
      </c>
      <c r="U9" s="7">
        <f>SUM(E9:R9)</f>
        <v>106</v>
      </c>
      <c r="V9" s="8">
        <f>IF(M9&lt;&gt;"",SMALL((E9,G9,I9,K9,M9,O9,Q9),"1")+SMALL((E9,G9,I9,K9,M9,O9,Q9),"2"),0)</f>
        <v>22</v>
      </c>
      <c r="W9" s="8">
        <f>IF(N9&lt;"",SMALL((F9,H9,J9,L9,N9,P9,R9),"1")+SMALL((F9,H9,J9,L9,N9,P9,R9),"2"),0)</f>
        <v>2</v>
      </c>
      <c r="X9" s="52">
        <f>U9-(V9+W9)</f>
        <v>82</v>
      </c>
    </row>
    <row r="10" spans="1:24" ht="15">
      <c r="A10" s="3">
        <v>5</v>
      </c>
      <c r="B10" s="3">
        <v>70</v>
      </c>
      <c r="C10" s="5" t="s">
        <v>160</v>
      </c>
      <c r="D10" s="4" t="s">
        <v>50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17</v>
      </c>
      <c r="L10" s="6">
        <v>4</v>
      </c>
      <c r="M10" s="6">
        <v>0</v>
      </c>
      <c r="N10" s="6">
        <v>0</v>
      </c>
      <c r="O10" s="6">
        <v>17</v>
      </c>
      <c r="P10" s="6">
        <v>4</v>
      </c>
      <c r="Q10" s="6">
        <v>11</v>
      </c>
      <c r="R10" s="6">
        <v>3</v>
      </c>
      <c r="S10" s="53">
        <f>SUM(E10,G10,I10,K10,M10,O10,Q10,)</f>
        <v>45</v>
      </c>
      <c r="T10" s="53">
        <f>SUM(F10,H10,J10,L10,N10,P10,R10,)</f>
        <v>11</v>
      </c>
      <c r="U10" s="7">
        <f>SUM(E10:R10)</f>
        <v>56</v>
      </c>
      <c r="V10" s="8">
        <f>IF(M10&lt;&gt;"",SMALL((E10,G10,I10,K10,M10,O10,Q10),"1")+SMALL((E10,G10,I10,K10,M10,O10,Q10),"2"),0)</f>
        <v>0</v>
      </c>
      <c r="W10" s="8">
        <f>IF(N10&lt;"",SMALL((F10,H10,J10,L10,N10,P10,R10),"1")+SMALL((F10,H10,J10,L10,N10,P10,R10),"2"),0)</f>
        <v>0</v>
      </c>
      <c r="X10" s="52">
        <f>U10-(V10+W10)</f>
        <v>56</v>
      </c>
    </row>
    <row r="11" spans="1:24" ht="15">
      <c r="A11" s="3">
        <v>6</v>
      </c>
      <c r="B11" s="3">
        <v>37</v>
      </c>
      <c r="C11" s="5" t="s">
        <v>109</v>
      </c>
      <c r="D11" s="4" t="s">
        <v>183</v>
      </c>
      <c r="E11" s="6">
        <v>17</v>
      </c>
      <c r="F11" s="6">
        <v>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53">
        <f>SUM(E11,G11,I11,K11,M11,O11,Q11,)</f>
        <v>17</v>
      </c>
      <c r="T11" s="53">
        <f>SUM(F11,H11,J11,L11,N11,P11,R11,)</f>
        <v>4</v>
      </c>
      <c r="U11" s="7">
        <f>SUM(E11:R11)</f>
        <v>21</v>
      </c>
      <c r="V11" s="8">
        <f>IF(M11&lt;&gt;"",SMALL((E11,G11,I11,K11,M11,O11,Q11),"1")+SMALL((E11,G11,I11,K11,M11,O11,Q11),"2"),0)</f>
        <v>0</v>
      </c>
      <c r="W11" s="8">
        <f>IF(N11&lt;"",SMALL((F11,H11,J11,L11,N11,P11,R11),"1")+SMALL((F11,H11,J11,L11,N11,P11,R11),"2"),0)</f>
        <v>0</v>
      </c>
      <c r="X11" s="52">
        <f>U11-(V11+W11)</f>
        <v>21</v>
      </c>
    </row>
    <row r="12" spans="1:24" ht="15">
      <c r="A12" s="3">
        <v>7</v>
      </c>
      <c r="B12" s="3">
        <v>81</v>
      </c>
      <c r="C12" s="5" t="s">
        <v>180</v>
      </c>
      <c r="D12" s="4" t="s">
        <v>50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15</v>
      </c>
      <c r="N12" s="6">
        <v>3</v>
      </c>
      <c r="O12" s="6">
        <v>0</v>
      </c>
      <c r="P12" s="6">
        <v>0</v>
      </c>
      <c r="Q12" s="6">
        <v>0</v>
      </c>
      <c r="R12" s="6">
        <v>0</v>
      </c>
      <c r="S12" s="53">
        <f>SUM(E12,G12,I12,K12,M12,O12,Q12,)</f>
        <v>15</v>
      </c>
      <c r="T12" s="53">
        <f>SUM(F12,H12,J12,L12,N12,P12,R12,)</f>
        <v>3</v>
      </c>
      <c r="U12" s="7">
        <f>SUM(E12:R12)</f>
        <v>18</v>
      </c>
      <c r="V12" s="8">
        <f>IF(M12&lt;&gt;"",SMALL((E12,G12,I12,K12,M12,O12,Q12),"1")+SMALL((E12,G12,I12,K12,M12,O12,Q12),"2"),0)</f>
        <v>0</v>
      </c>
      <c r="W12" s="8">
        <f>IF(N12&lt;"",SMALL((F12,H12,J12,L12,N12,P12,R12),"1")+SMALL((F12,H12,J12,L12,N12,P12,R12),"2"),0)</f>
        <v>0</v>
      </c>
      <c r="X12" s="52">
        <f>U12-(V12+W12)</f>
        <v>18</v>
      </c>
    </row>
    <row r="13" spans="1:24" ht="15">
      <c r="A13" s="3">
        <v>8</v>
      </c>
      <c r="B13" s="3">
        <v>100</v>
      </c>
      <c r="C13" s="5" t="s">
        <v>207</v>
      </c>
      <c r="D13" s="4" t="s">
        <v>50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13</v>
      </c>
      <c r="R13" s="6">
        <v>4</v>
      </c>
      <c r="S13" s="53">
        <f>SUM(E13,G13,I13,K13,M13,O13,Q13,)</f>
        <v>13</v>
      </c>
      <c r="T13" s="53">
        <f>SUM(F13,H13,J13,L13,N13,P13,R13,)</f>
        <v>4</v>
      </c>
      <c r="U13" s="7">
        <f>SUM(E13:R13)</f>
        <v>17</v>
      </c>
      <c r="V13" s="8">
        <f>IF(M13&lt;&gt;"",SMALL((E13,G13,I13,K13,M13,O13,Q13),"1")+SMALL((E13,G13,I13,K13,M13,O13,Q13),"2"),0)</f>
        <v>0</v>
      </c>
      <c r="W13" s="8">
        <f>IF(N13&lt;"",SMALL((F13,H13,J13,L13,N13,P13,R13),"1")+SMALL((F13,H13,J13,L13,N13,P13,R13),"2"),0)</f>
        <v>0</v>
      </c>
      <c r="X13" s="52">
        <f>U13-(V13+W13)</f>
        <v>17</v>
      </c>
    </row>
    <row r="14" spans="1:24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3">
        <f>SUM(E14,G14,I14,K14,M14,O14,Q14,)</f>
        <v>0</v>
      </c>
      <c r="T14" s="53">
        <f>SUM(F14,H14,J14,L14,N14,P14,R14,)</f>
        <v>0</v>
      </c>
      <c r="U14" s="7">
        <f>SUM(E14:R14)</f>
        <v>0</v>
      </c>
      <c r="V14" s="8">
        <f>IF(M14&lt;&gt;"",SMALL((E14,G14,I14,K14,M14,O14,Q14),"1")+SMALL((E14,G14,I14,K14,M14,O14,Q14),"2"),0)</f>
        <v>0</v>
      </c>
      <c r="W14" s="8">
        <f>IF(N14&lt;"",SMALL((F14,H14,J14,L14,N14,P14,R14),"1")+SMALL((F14,H14,J14,L14,N14,P14,R14),"2"),0)</f>
        <v>0</v>
      </c>
      <c r="X14" s="52">
        <f>U14-(V14+W14)</f>
        <v>0</v>
      </c>
    </row>
    <row r="15" spans="1:24" ht="15">
      <c r="A15" s="3">
        <v>10</v>
      </c>
      <c r="B15" s="3"/>
      <c r="C15" s="5"/>
      <c r="D15" s="5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3">
        <f>SUM(E15,G15,I15,K15,M15,O15,Q15,)</f>
        <v>0</v>
      </c>
      <c r="T15" s="53">
        <f>SUM(F15,H15,J15,L15,N15,P15,R15,)</f>
        <v>0</v>
      </c>
      <c r="U15" s="7">
        <f>SUM(E15:R15)</f>
        <v>0</v>
      </c>
      <c r="V15" s="8">
        <f>IF(M15&lt;&gt;"",SMALL((E15,G15,I15,K15,M15,O15,Q15),"1")+SMALL((E15,G15,I15,K15,M15,O15,Q15),"2"),0)</f>
        <v>0</v>
      </c>
      <c r="W15" s="8">
        <f>IF(N15&lt;"",SMALL((F15,H15,J15,L15,N15,P15,R15),"1")+SMALL((F15,H15,J15,L15,N15,P15,R15),"2"),0)</f>
        <v>0</v>
      </c>
      <c r="X15" s="52">
        <f>U15-(V15+W15)</f>
        <v>0</v>
      </c>
    </row>
    <row r="16" spans="1:18" ht="15">
      <c r="A16" s="48"/>
      <c r="B16" s="48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24" ht="15.75">
      <c r="A17" s="91" t="s">
        <v>17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ht="12.75">
      <c r="A18" s="90" t="s">
        <v>0</v>
      </c>
      <c r="B18" s="90" t="s">
        <v>18</v>
      </c>
      <c r="C18" s="90" t="s">
        <v>1</v>
      </c>
      <c r="D18" s="90" t="s">
        <v>5</v>
      </c>
      <c r="E18" s="92" t="s">
        <v>2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0" t="s">
        <v>30</v>
      </c>
      <c r="T18" s="90" t="s">
        <v>31</v>
      </c>
      <c r="U18" s="90" t="s">
        <v>34</v>
      </c>
      <c r="V18" s="90" t="s">
        <v>32</v>
      </c>
      <c r="W18" s="90" t="s">
        <v>33</v>
      </c>
      <c r="X18" s="90" t="s">
        <v>35</v>
      </c>
    </row>
    <row r="19" spans="1:24" ht="12.75">
      <c r="A19" s="90"/>
      <c r="B19" s="90"/>
      <c r="C19" s="90"/>
      <c r="D19" s="90"/>
      <c r="E19" s="2" t="s">
        <v>36</v>
      </c>
      <c r="F19" s="2" t="s">
        <v>23</v>
      </c>
      <c r="G19" s="2" t="s">
        <v>37</v>
      </c>
      <c r="H19" s="2" t="s">
        <v>24</v>
      </c>
      <c r="I19" s="2" t="s">
        <v>38</v>
      </c>
      <c r="J19" s="2" t="s">
        <v>25</v>
      </c>
      <c r="K19" s="2" t="s">
        <v>39</v>
      </c>
      <c r="L19" s="2" t="s">
        <v>26</v>
      </c>
      <c r="M19" s="2" t="s">
        <v>40</v>
      </c>
      <c r="N19" s="2" t="s">
        <v>27</v>
      </c>
      <c r="O19" s="2" t="s">
        <v>41</v>
      </c>
      <c r="P19" s="2" t="s">
        <v>28</v>
      </c>
      <c r="Q19" s="2" t="s">
        <v>42</v>
      </c>
      <c r="R19" s="2" t="s">
        <v>29</v>
      </c>
      <c r="S19" s="90"/>
      <c r="T19" s="90"/>
      <c r="U19" s="90"/>
      <c r="V19" s="90"/>
      <c r="W19" s="90"/>
      <c r="X19" s="90"/>
    </row>
    <row r="20" spans="1:24" ht="15">
      <c r="A20" s="3">
        <v>1</v>
      </c>
      <c r="B20" s="3">
        <v>3</v>
      </c>
      <c r="C20" s="5" t="s">
        <v>55</v>
      </c>
      <c r="D20" s="4" t="s">
        <v>56</v>
      </c>
      <c r="E20" s="6">
        <v>20</v>
      </c>
      <c r="F20" s="6">
        <v>5</v>
      </c>
      <c r="G20" s="6">
        <v>20</v>
      </c>
      <c r="H20" s="6">
        <v>4</v>
      </c>
      <c r="I20" s="6">
        <v>20</v>
      </c>
      <c r="J20" s="6">
        <v>4</v>
      </c>
      <c r="K20" s="6">
        <v>20</v>
      </c>
      <c r="L20" s="6">
        <v>5</v>
      </c>
      <c r="M20" s="6">
        <v>17</v>
      </c>
      <c r="N20" s="6">
        <v>4</v>
      </c>
      <c r="O20" s="6">
        <v>20</v>
      </c>
      <c r="P20" s="6">
        <v>5</v>
      </c>
      <c r="Q20" s="6">
        <v>0</v>
      </c>
      <c r="R20" s="6">
        <v>0</v>
      </c>
      <c r="S20" s="53">
        <f>SUM(E20,G20,I20,K20,M20,O20,Q20,)</f>
        <v>117</v>
      </c>
      <c r="T20" s="53">
        <f>SUM(F20,H20,J20,L20,N20,P20,R20,)</f>
        <v>27</v>
      </c>
      <c r="U20" s="7">
        <f>SUM(E20:R20)</f>
        <v>144</v>
      </c>
      <c r="V20" s="8">
        <f>IF(M20&lt;&gt;"",SMALL((E20,G20,I20,K20,M20,O20,Q20),"1")+SMALL((E20,G20,I20,K20,M20,O20,Q20),"2"),0)</f>
        <v>17</v>
      </c>
      <c r="W20" s="8">
        <f>IF(N20&lt;"",SMALL((F20,H20,J20,L20,N20,P20,R20),"1")+SMALL((F20,H20,J20,L20,N20,P20,R20),"2"),0)</f>
        <v>4</v>
      </c>
      <c r="X20" s="52">
        <f>U20-(V20+W20)</f>
        <v>123</v>
      </c>
    </row>
    <row r="21" spans="1:24" ht="15">
      <c r="A21" s="3">
        <v>2</v>
      </c>
      <c r="B21" s="3">
        <v>49</v>
      </c>
      <c r="C21" s="5" t="s">
        <v>99</v>
      </c>
      <c r="D21" s="4" t="s">
        <v>88</v>
      </c>
      <c r="E21" s="6">
        <v>0</v>
      </c>
      <c r="F21" s="6">
        <v>0</v>
      </c>
      <c r="G21" s="6">
        <v>13</v>
      </c>
      <c r="H21" s="6">
        <v>2</v>
      </c>
      <c r="I21" s="6">
        <v>17</v>
      </c>
      <c r="J21" s="6">
        <v>5</v>
      </c>
      <c r="K21" s="6">
        <v>17</v>
      </c>
      <c r="L21" s="6">
        <v>2</v>
      </c>
      <c r="M21" s="6">
        <v>20</v>
      </c>
      <c r="N21" s="6">
        <v>5</v>
      </c>
      <c r="O21" s="6">
        <v>17</v>
      </c>
      <c r="P21" s="6">
        <v>4</v>
      </c>
      <c r="Q21" s="6">
        <v>17</v>
      </c>
      <c r="R21" s="6">
        <v>3</v>
      </c>
      <c r="S21" s="53">
        <f>SUM(E21,G21,I21,K21,M21,O21,Q21,)</f>
        <v>101</v>
      </c>
      <c r="T21" s="53">
        <f>SUM(F21,H21,J21,L21,N21,P21,R21,)</f>
        <v>21</v>
      </c>
      <c r="U21" s="7">
        <f>SUM(E21:R21)</f>
        <v>122</v>
      </c>
      <c r="V21" s="8">
        <f>IF(M21&lt;&gt;"",SMALL((E21,G21,I21,K21,M21,O21,Q21),"1")+SMALL((E21,G21,I21,K21,M21,O21,Q21),"2"),0)</f>
        <v>13</v>
      </c>
      <c r="W21" s="8">
        <f>IF(N21&lt;"",SMALL((F21,H21,J21,L21,N21,P21,R21),"1")+SMALL((F21,H21,J21,L21,N21,P21,R21),"2"),0)</f>
        <v>2</v>
      </c>
      <c r="X21" s="52">
        <f>U21-(V21+W21)</f>
        <v>107</v>
      </c>
    </row>
    <row r="22" spans="1:24" ht="15">
      <c r="A22" s="3">
        <v>3</v>
      </c>
      <c r="B22" s="3">
        <v>4</v>
      </c>
      <c r="C22" s="5" t="s">
        <v>58</v>
      </c>
      <c r="D22" s="4" t="s">
        <v>56</v>
      </c>
      <c r="E22" s="6">
        <v>17</v>
      </c>
      <c r="F22" s="6">
        <v>4</v>
      </c>
      <c r="G22" s="6">
        <v>15</v>
      </c>
      <c r="H22" s="6">
        <v>3</v>
      </c>
      <c r="I22" s="6">
        <v>15</v>
      </c>
      <c r="J22" s="6">
        <v>3</v>
      </c>
      <c r="K22" s="6">
        <v>13</v>
      </c>
      <c r="L22" s="6">
        <v>3</v>
      </c>
      <c r="M22" s="6">
        <v>15</v>
      </c>
      <c r="N22" s="6">
        <v>3</v>
      </c>
      <c r="O22" s="6">
        <v>13</v>
      </c>
      <c r="P22" s="6">
        <v>2</v>
      </c>
      <c r="Q22" s="6">
        <v>0</v>
      </c>
      <c r="R22" s="6">
        <v>0</v>
      </c>
      <c r="S22" s="53">
        <f>SUM(E22,G22,I22,K22,M22,O22,Q22,)</f>
        <v>88</v>
      </c>
      <c r="T22" s="53">
        <f>SUM(F22,H22,J22,L22,N22,P22,R22,)</f>
        <v>18</v>
      </c>
      <c r="U22" s="7">
        <f>SUM(E22:R22)</f>
        <v>106</v>
      </c>
      <c r="V22" s="8">
        <f>IF(M22&lt;&gt;"",SMALL((E22,G22,I22,K22,M22,O22,Q22),"1")+SMALL((E22,G22,I22,K22,M22,O22,Q22),"2"),0)</f>
        <v>13</v>
      </c>
      <c r="W22" s="8">
        <f>IF(N22&lt;"",SMALL((F22,H22,J22,L22,N22,P22,R22),"1")+SMALL((F22,H22,J22,L22,N22,P22,R22),"2"),0)</f>
        <v>2</v>
      </c>
      <c r="X22" s="52">
        <f>U22-(V22+W22)</f>
        <v>91</v>
      </c>
    </row>
    <row r="23" spans="1:24" ht="15">
      <c r="A23" s="3">
        <v>4</v>
      </c>
      <c r="B23" s="3">
        <v>51</v>
      </c>
      <c r="C23" s="5" t="s">
        <v>100</v>
      </c>
      <c r="D23" s="4" t="s">
        <v>88</v>
      </c>
      <c r="E23" s="6">
        <v>0</v>
      </c>
      <c r="F23" s="6">
        <v>0</v>
      </c>
      <c r="G23" s="6">
        <v>0</v>
      </c>
      <c r="H23" s="6">
        <v>0</v>
      </c>
      <c r="I23" s="6">
        <v>13</v>
      </c>
      <c r="J23" s="6">
        <v>2</v>
      </c>
      <c r="K23" s="6">
        <v>15</v>
      </c>
      <c r="L23" s="6">
        <v>4</v>
      </c>
      <c r="M23" s="6">
        <v>13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53">
        <f>SUM(E23,G23,I23,K23,M23,O23,Q23,)</f>
        <v>41</v>
      </c>
      <c r="T23" s="53">
        <f>SUM(F23,H23,J23,L23,N23,P23,R23,)</f>
        <v>8</v>
      </c>
      <c r="U23" s="7">
        <f>SUM(E23:R23)</f>
        <v>49</v>
      </c>
      <c r="V23" s="8">
        <f>IF(M23&lt;&gt;"",SMALL((E23,G23,I23,K23,M23,O23,Q23),"1")+SMALL((E23,G23,I23,K23,M23,O23,Q23),"2"),0)</f>
        <v>0</v>
      </c>
      <c r="W23" s="8">
        <f>IF(N23&lt;"",SMALL((F23,H23,J23,L23,N23,P23,R23),"1")+SMALL((F23,H23,J23,L23,N23,P23,R23),"2"),0)</f>
        <v>0</v>
      </c>
      <c r="X23" s="52">
        <f>U23-(V23+W23)</f>
        <v>49</v>
      </c>
    </row>
    <row r="24" spans="1:24" ht="15">
      <c r="A24" s="3">
        <v>5</v>
      </c>
      <c r="B24" s="3">
        <v>88</v>
      </c>
      <c r="C24" s="5" t="s">
        <v>194</v>
      </c>
      <c r="D24" s="4" t="s">
        <v>74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15</v>
      </c>
      <c r="P24" s="6">
        <v>3</v>
      </c>
      <c r="Q24" s="6">
        <v>20</v>
      </c>
      <c r="R24" s="6">
        <v>4</v>
      </c>
      <c r="S24" s="53">
        <f>SUM(E24,G24,I24,K24,M24,O24,Q24,)</f>
        <v>35</v>
      </c>
      <c r="T24" s="53">
        <f>SUM(F24,H24,J24,L24,N24,P24,R24,)</f>
        <v>7</v>
      </c>
      <c r="U24" s="7">
        <f>SUM(E24:R24)</f>
        <v>42</v>
      </c>
      <c r="V24" s="8">
        <f>IF(M24&lt;&gt;"",SMALL((E24,G24,I24,K24,M24,O24,Q24),"1")+SMALL((E24,G24,I24,K24,M24,O24,Q24),"2"),0)</f>
        <v>0</v>
      </c>
      <c r="W24" s="8">
        <f>IF(N24&lt;"",SMALL((F24,H24,J24,L24,N24,P24,R24),"1")+SMALL((F24,H24,J24,L24,N24,P24,R24),"2"),0)</f>
        <v>0</v>
      </c>
      <c r="X24" s="52">
        <f>U24-(V24+W24)</f>
        <v>42</v>
      </c>
    </row>
    <row r="25" spans="1:24" ht="15">
      <c r="A25" s="3">
        <v>6</v>
      </c>
      <c r="B25" s="3">
        <v>22</v>
      </c>
      <c r="C25" s="5" t="s">
        <v>86</v>
      </c>
      <c r="D25" s="4" t="s">
        <v>74</v>
      </c>
      <c r="E25" s="6">
        <v>15</v>
      </c>
      <c r="F25" s="6">
        <v>3</v>
      </c>
      <c r="G25" s="6">
        <v>17</v>
      </c>
      <c r="H25" s="6">
        <v>5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53">
        <f>SUM(E25,G25,I25,K25,M25,O25,Q25,)</f>
        <v>32</v>
      </c>
      <c r="T25" s="53">
        <f>SUM(F25,H25,J25,L25,N25,P25,R25,)</f>
        <v>8</v>
      </c>
      <c r="U25" s="7">
        <f>SUM(E25:R25)</f>
        <v>40</v>
      </c>
      <c r="V25" s="8">
        <f>IF(M25&lt;&gt;"",SMALL((E25,G25,I25,K25,M25,O25,Q25),"1")+SMALL((E25,G25,I25,K25,M25,O25,Q25),"2"),0)</f>
        <v>0</v>
      </c>
      <c r="W25" s="8">
        <f>IF(N25&lt;"",SMALL((F25,H25,J25,L25,N25,P25,R25),"1")+SMALL((F25,H25,J25,L25,N25,P25,R25),"2"),0)</f>
        <v>0</v>
      </c>
      <c r="X25" s="52">
        <f>U25-(V25+W25)</f>
        <v>40</v>
      </c>
    </row>
    <row r="26" spans="1:24" ht="15">
      <c r="A26" s="3">
        <v>7</v>
      </c>
      <c r="B26" s="3">
        <v>2</v>
      </c>
      <c r="C26" s="5" t="s">
        <v>52</v>
      </c>
      <c r="D26" s="4" t="s">
        <v>53</v>
      </c>
      <c r="E26" s="6">
        <v>13</v>
      </c>
      <c r="F26" s="6">
        <v>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11</v>
      </c>
      <c r="R26" s="6">
        <v>0</v>
      </c>
      <c r="S26" s="53">
        <f>SUM(E26,G26,I26,K26,M26,O26,Q26,)</f>
        <v>24</v>
      </c>
      <c r="T26" s="53">
        <f>SUM(F26,H26,J26,L26,N26,P26,R26,)</f>
        <v>2</v>
      </c>
      <c r="U26" s="7">
        <f>SUM(E26:R26)</f>
        <v>26</v>
      </c>
      <c r="V26" s="8">
        <f>IF(M26&lt;&gt;"",SMALL((E26,G26,I26,K26,M26,O26,Q26),"1")+SMALL((E26,G26,I26,K26,M26,O26,Q26),"2"),0)</f>
        <v>0</v>
      </c>
      <c r="W26" s="8">
        <f>IF(N26&lt;"",SMALL((F26,H26,J26,L26,N26,P26,R26),"1")+SMALL((F26,H26,J26,L26,N26,P26,R26),"2"),0)</f>
        <v>0</v>
      </c>
      <c r="X26" s="52">
        <f>U26-(V26+W26)</f>
        <v>26</v>
      </c>
    </row>
    <row r="27" spans="1:24" ht="15">
      <c r="A27" s="3">
        <v>8</v>
      </c>
      <c r="B27" s="3">
        <v>97</v>
      </c>
      <c r="C27" s="5" t="s">
        <v>201</v>
      </c>
      <c r="D27" s="54" t="s">
        <v>56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15</v>
      </c>
      <c r="R27" s="6">
        <v>5</v>
      </c>
      <c r="S27" s="53">
        <f>SUM(E27,G27,I27,K27,M27,O27,Q27,)</f>
        <v>15</v>
      </c>
      <c r="T27" s="53">
        <f>SUM(F27,H27,J27,L27,N27,P27,R27,)</f>
        <v>5</v>
      </c>
      <c r="U27" s="7">
        <f>SUM(E27:R27)</f>
        <v>20</v>
      </c>
      <c r="V27" s="8">
        <f>IF(M27&lt;&gt;"",SMALL((E27,G27,I27,K27,M27,O27,Q27),"1")+SMALL((E27,G27,I27,K27,M27,O27,Q27),"2"),0)</f>
        <v>0</v>
      </c>
      <c r="W27" s="8">
        <f>IF(N27&lt;"",SMALL((F27,H27,J27,L27,N27,P27,R27),"1")+SMALL((F27,H27,J27,L27,N27,P27,R27),"2"),0)</f>
        <v>0</v>
      </c>
      <c r="X27" s="52">
        <f>U27-(V27+W27)</f>
        <v>20</v>
      </c>
    </row>
    <row r="28" spans="1:24" ht="15">
      <c r="A28" s="3">
        <v>9</v>
      </c>
      <c r="B28" s="3">
        <v>78</v>
      </c>
      <c r="C28" s="5" t="s">
        <v>203</v>
      </c>
      <c r="D28" s="54" t="s">
        <v>53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13</v>
      </c>
      <c r="R28" s="6">
        <v>2</v>
      </c>
      <c r="S28" s="53">
        <f>SUM(E28,G28,I28,K28,M28,O28,Q28,)</f>
        <v>13</v>
      </c>
      <c r="T28" s="53">
        <f>SUM(F28,H28,J28,L28,N28,P28,R28,)</f>
        <v>2</v>
      </c>
      <c r="U28" s="7">
        <f>SUM(E28:R28)</f>
        <v>15</v>
      </c>
      <c r="V28" s="8">
        <f>IF(M28&lt;&gt;"",SMALL((E28,G28,I28,K28,M28,O28,Q28),"1")+SMALL((E28,G28,I28,K28,M28,O28,Q28),"2"),0)</f>
        <v>0</v>
      </c>
      <c r="W28" s="8">
        <f>IF(N28&lt;"",SMALL((F28,H28,J28,L28,N28,P28,R28),"1")+SMALL((F28,H28,J28,L28,N28,P28,R28),"2"),0)</f>
        <v>0</v>
      </c>
      <c r="X28" s="52">
        <f>U28-(V28+W28)</f>
        <v>15</v>
      </c>
    </row>
    <row r="29" spans="1:24" ht="15">
      <c r="A29" s="3">
        <v>10</v>
      </c>
      <c r="B29" s="3">
        <v>9</v>
      </c>
      <c r="C29" s="5" t="s">
        <v>67</v>
      </c>
      <c r="D29" s="4" t="s">
        <v>65</v>
      </c>
      <c r="E29" s="6">
        <v>11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53">
        <f>SUM(E29,G29,I29,K29,M29,O29,Q29,)</f>
        <v>11</v>
      </c>
      <c r="T29" s="53">
        <f>SUM(F29,H29,J29,L29,N29,P29,R29,)</f>
        <v>1</v>
      </c>
      <c r="U29" s="7">
        <f>SUM(E29:R29)</f>
        <v>12</v>
      </c>
      <c r="V29" s="8">
        <f>IF(M29&lt;&gt;"",SMALL((E29,G29,I29,K29,M29,O29,Q29),"1")+SMALL((E29,G29,I29,K29,M29,O29,Q29),"2"),0)</f>
        <v>0</v>
      </c>
      <c r="W29" s="8">
        <f>IF(N29&lt;"",SMALL((F29,H29,J29,L29,N29,P29,R29),"1")+SMALL((F29,H29,J29,L29,N29,P29,R29),"2"),0)</f>
        <v>0</v>
      </c>
      <c r="X29" s="52">
        <f>U29-(V29+W29)</f>
        <v>12</v>
      </c>
    </row>
    <row r="30" spans="1:24" ht="15">
      <c r="A30" s="3">
        <v>11</v>
      </c>
      <c r="B30" s="3">
        <v>48</v>
      </c>
      <c r="C30" s="5" t="s">
        <v>126</v>
      </c>
      <c r="D30" s="4" t="s">
        <v>74</v>
      </c>
      <c r="E30" s="6">
        <v>0</v>
      </c>
      <c r="F30" s="6">
        <v>0</v>
      </c>
      <c r="G30" s="6">
        <v>11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53">
        <f>SUM(E30,G30,I30,K30,M30,O30,Q30,)</f>
        <v>11</v>
      </c>
      <c r="T30" s="53">
        <f>SUM(F30,H30,J30,L30,N30,P30,R30,)</f>
        <v>1</v>
      </c>
      <c r="U30" s="7">
        <f>SUM(E30:R30)</f>
        <v>12</v>
      </c>
      <c r="V30" s="8">
        <f>IF(M30&lt;&gt;"",SMALL((E30,G30,I30,K30,M30,O30,Q30),"1")+SMALL((E30,G30,I30,K30,M30,O30,Q30),"2"),0)</f>
        <v>0</v>
      </c>
      <c r="W30" s="8">
        <f>IF(N30&lt;"",SMALL((F30,H30,J30,L30,N30,P30,R30),"1")+SMALL((F30,H30,J30,L30,N30,P30,R30),"2"),0)</f>
        <v>0</v>
      </c>
      <c r="X30" s="52">
        <f>U30-(V30+W30)</f>
        <v>12</v>
      </c>
    </row>
    <row r="31" spans="1:24" ht="15">
      <c r="A31" s="3">
        <v>12</v>
      </c>
      <c r="B31" s="3">
        <v>99</v>
      </c>
      <c r="C31" s="5" t="s">
        <v>205</v>
      </c>
      <c r="D31" s="54" t="s">
        <v>50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10</v>
      </c>
      <c r="R31" s="6">
        <v>0</v>
      </c>
      <c r="S31" s="53">
        <f>SUM(E31,G31,I31,K31,M31,O31,Q31,)</f>
        <v>10</v>
      </c>
      <c r="T31" s="53">
        <f>SUM(F31,H31,J31,L31,N31,P31,R31,)</f>
        <v>0</v>
      </c>
      <c r="U31" s="7">
        <f>SUM(E31:R31)</f>
        <v>10</v>
      </c>
      <c r="V31" s="8">
        <f>IF(M31&lt;&gt;"",SMALL((E31,G31,I31,K31,M31,O31,Q31),"1")+SMALL((E31,G31,I31,K31,M31,O31,Q31),"2"),0)</f>
        <v>0</v>
      </c>
      <c r="W31" s="8">
        <f>IF(N31&lt;"",SMALL((F31,H31,J31,L31,N31,P31,R31),"1")+SMALL((F31,H31,J31,L31,N31,P31,R31),"2"),0)</f>
        <v>0</v>
      </c>
      <c r="X31" s="52">
        <f>U31-(V31+W31)</f>
        <v>10</v>
      </c>
    </row>
    <row r="32" spans="1:24" ht="15">
      <c r="A32" s="3">
        <v>13</v>
      </c>
      <c r="B32" s="3">
        <v>91</v>
      </c>
      <c r="C32" s="5" t="s">
        <v>206</v>
      </c>
      <c r="D32" s="54" t="s">
        <v>53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9</v>
      </c>
      <c r="R32" s="6">
        <v>1</v>
      </c>
      <c r="S32" s="53">
        <f>SUM(E32,G32,I32,K32,M32,O32,Q32,)</f>
        <v>9</v>
      </c>
      <c r="T32" s="53">
        <f>SUM(F32,H32,J32,L32,N32,P32,R32,)</f>
        <v>1</v>
      </c>
      <c r="U32" s="7">
        <f>SUM(E32:R32)</f>
        <v>10</v>
      </c>
      <c r="V32" s="8">
        <f>IF(M32&lt;&gt;"",SMALL((E32,G32,I32,K32,M32,O32,Q32),"1")+SMALL((E32,G32,I32,K32,M32,O32,Q32),"2"),0)</f>
        <v>0</v>
      </c>
      <c r="W32" s="8">
        <f>IF(N32&lt;"",SMALL((F32,H32,J32,L32,N32,P32,R32),"1")+SMALL((F32,H32,J32,L32,N32,P32,R32),"2"),0)</f>
        <v>0</v>
      </c>
      <c r="X32" s="52">
        <f>U32-(V32+W32)</f>
        <v>10</v>
      </c>
    </row>
    <row r="33" spans="1:24" ht="15">
      <c r="A33" s="3">
        <v>14</v>
      </c>
      <c r="B33" s="3"/>
      <c r="C33" s="5"/>
      <c r="D33" s="5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3">
        <f>SUM(E33,G33,I33,K33,M33,O33,Q33,)</f>
        <v>0</v>
      </c>
      <c r="T33" s="53">
        <f>SUM(F33,H33,J33,L33,N33,P33,R33,)</f>
        <v>0</v>
      </c>
      <c r="U33" s="7">
        <f>SUM(E33:R33)</f>
        <v>0</v>
      </c>
      <c r="V33" s="8">
        <f>IF(M33&lt;&gt;"",SMALL((E33,G33,I33,K33,M33,O33,Q33),"1")+SMALL((E33,G33,I33,K33,M33,O33,Q33),"2"),0)</f>
        <v>0</v>
      </c>
      <c r="W33" s="8">
        <f>IF(N33&lt;"",SMALL((F33,H33,J33,L33,N33,P33,R33),"1")+SMALL((F33,H33,J33,L33,N33,P33,R33),"2"),0)</f>
        <v>0</v>
      </c>
      <c r="X33" s="52">
        <f>U33-(V33+W33)</f>
        <v>0</v>
      </c>
    </row>
    <row r="35" spans="1:24" ht="15.75">
      <c r="A35" s="91" t="s">
        <v>44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2.75">
      <c r="A36" s="90" t="s">
        <v>0</v>
      </c>
      <c r="B36" s="90" t="s">
        <v>18</v>
      </c>
      <c r="C36" s="90" t="s">
        <v>1</v>
      </c>
      <c r="D36" s="90" t="s">
        <v>5</v>
      </c>
      <c r="E36" s="92" t="s">
        <v>2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0" t="s">
        <v>30</v>
      </c>
      <c r="T36" s="90" t="s">
        <v>31</v>
      </c>
      <c r="U36" s="90" t="s">
        <v>34</v>
      </c>
      <c r="V36" s="90" t="s">
        <v>32</v>
      </c>
      <c r="W36" s="90" t="s">
        <v>33</v>
      </c>
      <c r="X36" s="90" t="s">
        <v>35</v>
      </c>
    </row>
    <row r="37" spans="1:24" ht="12.75">
      <c r="A37" s="90"/>
      <c r="B37" s="90"/>
      <c r="C37" s="90"/>
      <c r="D37" s="90"/>
      <c r="E37" s="2" t="s">
        <v>36</v>
      </c>
      <c r="F37" s="2" t="s">
        <v>23</v>
      </c>
      <c r="G37" s="2" t="s">
        <v>37</v>
      </c>
      <c r="H37" s="2" t="s">
        <v>24</v>
      </c>
      <c r="I37" s="2" t="s">
        <v>38</v>
      </c>
      <c r="J37" s="2" t="s">
        <v>25</v>
      </c>
      <c r="K37" s="2" t="s">
        <v>39</v>
      </c>
      <c r="L37" s="2" t="s">
        <v>26</v>
      </c>
      <c r="M37" s="2" t="s">
        <v>40</v>
      </c>
      <c r="N37" s="2" t="s">
        <v>27</v>
      </c>
      <c r="O37" s="2" t="s">
        <v>41</v>
      </c>
      <c r="P37" s="2" t="s">
        <v>28</v>
      </c>
      <c r="Q37" s="2" t="s">
        <v>42</v>
      </c>
      <c r="R37" s="2" t="s">
        <v>29</v>
      </c>
      <c r="S37" s="90"/>
      <c r="T37" s="90"/>
      <c r="U37" s="90"/>
      <c r="V37" s="90"/>
      <c r="W37" s="90"/>
      <c r="X37" s="90"/>
    </row>
    <row r="38" spans="1:24" ht="15">
      <c r="A38" s="3">
        <v>1</v>
      </c>
      <c r="B38" s="3">
        <v>30</v>
      </c>
      <c r="C38" s="5" t="s">
        <v>92</v>
      </c>
      <c r="D38" s="4" t="s">
        <v>88</v>
      </c>
      <c r="E38" s="6">
        <v>20</v>
      </c>
      <c r="F38" s="6">
        <v>5</v>
      </c>
      <c r="G38" s="6">
        <v>20</v>
      </c>
      <c r="H38" s="6">
        <v>5</v>
      </c>
      <c r="I38" s="6">
        <v>17</v>
      </c>
      <c r="J38" s="6">
        <v>5</v>
      </c>
      <c r="K38" s="6">
        <v>20</v>
      </c>
      <c r="L38" s="6">
        <v>5</v>
      </c>
      <c r="M38" s="6">
        <v>0</v>
      </c>
      <c r="N38" s="6">
        <v>0</v>
      </c>
      <c r="O38" s="6">
        <v>20</v>
      </c>
      <c r="P38" s="6">
        <v>5</v>
      </c>
      <c r="Q38" s="6">
        <v>17</v>
      </c>
      <c r="R38" s="6">
        <v>5</v>
      </c>
      <c r="S38" s="53">
        <f>SUM(E38,G38,I38,K38,M38,O38,Q38,)</f>
        <v>114</v>
      </c>
      <c r="T38" s="53">
        <f>SUM(F38,H38,J38,L38,N38,P38,R38,)</f>
        <v>30</v>
      </c>
      <c r="U38" s="7">
        <f>SUM(E38:R38)</f>
        <v>144</v>
      </c>
      <c r="V38" s="8">
        <f>IF(M38&lt;&gt;"",SMALL((E38,G38,I38,K38,M38,O38,Q38),"1")+SMALL((E38,G38,I38,K38,M38,O38,Q38),"2"),0)</f>
        <v>17</v>
      </c>
      <c r="W38" s="8">
        <f>IF(N38&lt;"",SMALL((F38,H38,J38,L38,N38,P38,R38),"1")+SMALL((F38,H38,J38,L38,N38,P38,R38),"2"),0)</f>
        <v>5</v>
      </c>
      <c r="X38" s="52">
        <f>U38-(V38+W38)</f>
        <v>122</v>
      </c>
    </row>
    <row r="39" spans="1:24" ht="15">
      <c r="A39" s="3">
        <v>2</v>
      </c>
      <c r="B39" s="3">
        <v>44</v>
      </c>
      <c r="C39" s="5" t="s">
        <v>113</v>
      </c>
      <c r="D39" s="4" t="s">
        <v>114</v>
      </c>
      <c r="E39" s="6">
        <v>0</v>
      </c>
      <c r="F39" s="6">
        <v>0</v>
      </c>
      <c r="G39" s="6">
        <v>17</v>
      </c>
      <c r="H39" s="6">
        <v>4</v>
      </c>
      <c r="I39" s="6">
        <v>20</v>
      </c>
      <c r="J39" s="6">
        <v>4</v>
      </c>
      <c r="K39" s="6">
        <v>11</v>
      </c>
      <c r="L39" s="6">
        <v>4</v>
      </c>
      <c r="M39" s="6">
        <v>17</v>
      </c>
      <c r="N39" s="6">
        <v>5</v>
      </c>
      <c r="O39" s="6">
        <v>17</v>
      </c>
      <c r="P39" s="6">
        <v>4</v>
      </c>
      <c r="Q39" s="6">
        <v>20</v>
      </c>
      <c r="R39" s="6">
        <v>4</v>
      </c>
      <c r="S39" s="53">
        <f>SUM(E39,G39,I39,K39,M39,O39,Q39,)</f>
        <v>102</v>
      </c>
      <c r="T39" s="53">
        <f>SUM(F39,H39,J39,L39,N39,P39,R39,)</f>
        <v>25</v>
      </c>
      <c r="U39" s="7">
        <f>SUM(E39:R39)</f>
        <v>127</v>
      </c>
      <c r="V39" s="8">
        <f>IF(M39&lt;&gt;"",SMALL((E39,G39,I39,K39,M39,O39,Q39),"1")+SMALL((E39,G39,I39,K39,M39,O39,Q39),"2"),0)</f>
        <v>11</v>
      </c>
      <c r="W39" s="8">
        <f>IF(N39&lt;"",SMALL((F39,H39,J39,L39,N39,P39,R39),"1")+SMALL((F39,H39,J39,L39,N39,P39,R39),"2"),0)</f>
        <v>4</v>
      </c>
      <c r="X39" s="52">
        <f>U39-(V39+W39)</f>
        <v>112</v>
      </c>
    </row>
    <row r="40" spans="1:24" ht="15">
      <c r="A40" s="3">
        <v>3</v>
      </c>
      <c r="B40" s="3">
        <v>45</v>
      </c>
      <c r="C40" s="5" t="s">
        <v>87</v>
      </c>
      <c r="D40" s="4" t="s">
        <v>88</v>
      </c>
      <c r="E40" s="6">
        <v>0</v>
      </c>
      <c r="F40" s="6">
        <v>0</v>
      </c>
      <c r="G40" s="6">
        <v>13</v>
      </c>
      <c r="H40" s="6">
        <v>2</v>
      </c>
      <c r="I40" s="6">
        <v>15</v>
      </c>
      <c r="J40" s="6">
        <v>2</v>
      </c>
      <c r="K40" s="6">
        <v>17</v>
      </c>
      <c r="L40" s="6">
        <v>3</v>
      </c>
      <c r="M40" s="6">
        <v>20</v>
      </c>
      <c r="N40" s="6">
        <v>2</v>
      </c>
      <c r="O40" s="6">
        <v>13</v>
      </c>
      <c r="P40" s="6">
        <v>1</v>
      </c>
      <c r="Q40" s="6">
        <v>11</v>
      </c>
      <c r="R40" s="6">
        <v>1</v>
      </c>
      <c r="S40" s="53">
        <f>SUM(E40,G40,I40,K40,M40,O40,Q40,)</f>
        <v>89</v>
      </c>
      <c r="T40" s="53">
        <f>SUM(F40,H40,J40,L40,N40,P40,R40,)</f>
        <v>11</v>
      </c>
      <c r="U40" s="7">
        <f>SUM(E40:R40)</f>
        <v>100</v>
      </c>
      <c r="V40" s="8">
        <f>IF(M40&lt;&gt;"",SMALL((E40,G40,I40,K40,M40,O40,Q40),"1")+SMALL((E40,G40,I40,K40,M40,O40,Q40),"2"),0)</f>
        <v>11</v>
      </c>
      <c r="W40" s="8">
        <f>IF(N40&lt;"",SMALL((F40,H40,J40,L40,N40,P40,R40),"1")+SMALL((F40,H40,J40,L40,N40,P40,R40),"2"),0)</f>
        <v>1</v>
      </c>
      <c r="X40" s="52">
        <f>U40-(V40+W40)</f>
        <v>88</v>
      </c>
    </row>
    <row r="41" spans="1:24" ht="15">
      <c r="A41" s="3">
        <v>4</v>
      </c>
      <c r="B41" s="3">
        <v>5</v>
      </c>
      <c r="C41" s="5" t="s">
        <v>60</v>
      </c>
      <c r="D41" s="4" t="s">
        <v>53</v>
      </c>
      <c r="E41" s="6">
        <v>17</v>
      </c>
      <c r="F41" s="6">
        <v>4</v>
      </c>
      <c r="G41" s="6">
        <v>15</v>
      </c>
      <c r="H41" s="6">
        <v>3</v>
      </c>
      <c r="I41" s="6">
        <v>8</v>
      </c>
      <c r="J41" s="6">
        <v>0</v>
      </c>
      <c r="K41" s="6">
        <v>13</v>
      </c>
      <c r="L41" s="6">
        <v>1</v>
      </c>
      <c r="M41" s="6">
        <v>13</v>
      </c>
      <c r="N41" s="6">
        <v>3</v>
      </c>
      <c r="O41" s="6">
        <v>15</v>
      </c>
      <c r="P41" s="6">
        <v>3</v>
      </c>
      <c r="Q41" s="6">
        <v>13</v>
      </c>
      <c r="R41" s="6">
        <v>2</v>
      </c>
      <c r="S41" s="53">
        <f>SUM(E41,G41,I41,K41,M41,O41,Q41,)</f>
        <v>94</v>
      </c>
      <c r="T41" s="53">
        <f>SUM(F41,H41,J41,L41,N41,P41,R41,)</f>
        <v>16</v>
      </c>
      <c r="U41" s="7">
        <f>SUM(E41:R41)</f>
        <v>110</v>
      </c>
      <c r="V41" s="8">
        <f>IF(M41&lt;&gt;"",SMALL((E41,G41,I41,K41,M41,O41,Q41),"1")+SMALL((E41,G41,I41,K41,M41,O41,Q41),"2"),0)</f>
        <v>21</v>
      </c>
      <c r="W41" s="8">
        <f>IF(N41&lt;"",SMALL((F41,H41,J41,L41,N41,P41,R41),"1")+SMALL((F41,H41,J41,L41,N41,P41,R41),"2"),0)</f>
        <v>1</v>
      </c>
      <c r="X41" s="52">
        <f>U41-(V41+W41)</f>
        <v>88</v>
      </c>
    </row>
    <row r="42" spans="1:24" ht="15">
      <c r="A42" s="3">
        <v>5</v>
      </c>
      <c r="B42" s="3">
        <v>47</v>
      </c>
      <c r="C42" s="5" t="s">
        <v>120</v>
      </c>
      <c r="D42" s="4" t="s">
        <v>74</v>
      </c>
      <c r="E42" s="6">
        <v>0</v>
      </c>
      <c r="F42" s="6">
        <v>0</v>
      </c>
      <c r="G42" s="6">
        <v>10</v>
      </c>
      <c r="H42" s="6">
        <v>0</v>
      </c>
      <c r="I42" s="6">
        <v>10</v>
      </c>
      <c r="J42" s="6">
        <v>3</v>
      </c>
      <c r="K42" s="6">
        <v>0</v>
      </c>
      <c r="L42" s="6">
        <v>0</v>
      </c>
      <c r="M42" s="6">
        <v>15</v>
      </c>
      <c r="N42" s="6">
        <v>4</v>
      </c>
      <c r="O42" s="6">
        <v>11</v>
      </c>
      <c r="P42" s="6">
        <v>2</v>
      </c>
      <c r="Q42" s="6">
        <v>0</v>
      </c>
      <c r="R42" s="6">
        <v>0</v>
      </c>
      <c r="S42" s="53">
        <f>SUM(E42,G42,I42,K42,M42,O42,Q42,)</f>
        <v>46</v>
      </c>
      <c r="T42" s="53">
        <f>SUM(F42,H42,J42,L42,N42,P42,R42,)</f>
        <v>9</v>
      </c>
      <c r="U42" s="7">
        <f>SUM(E42:R42)</f>
        <v>55</v>
      </c>
      <c r="V42" s="8">
        <f>IF(M42&lt;&gt;"",SMALL((E42,G42,I42,K42,M42,O42,Q42),"1")+SMALL((E42,G42,I42,K42,M42,O42,Q42),"2"),0)</f>
        <v>0</v>
      </c>
      <c r="W42" s="8">
        <f>IF(N42&lt;"",SMALL((F42,H42,J42,L42,N42,P42,R42),"1")+SMALL((F42,H42,J42,L42,N42,P42,R42),"2"),0)</f>
        <v>0</v>
      </c>
      <c r="X42" s="52">
        <f>U42-(V42+W42)</f>
        <v>55</v>
      </c>
    </row>
    <row r="43" spans="1:24" ht="15">
      <c r="A43" s="3">
        <v>6</v>
      </c>
      <c r="B43" s="3">
        <v>27</v>
      </c>
      <c r="C43" s="5" t="s">
        <v>96</v>
      </c>
      <c r="D43" s="4" t="s">
        <v>97</v>
      </c>
      <c r="E43" s="6">
        <v>15</v>
      </c>
      <c r="F43" s="6">
        <v>3</v>
      </c>
      <c r="G43" s="6">
        <v>9</v>
      </c>
      <c r="H43" s="6">
        <v>0</v>
      </c>
      <c r="I43" s="6">
        <v>6</v>
      </c>
      <c r="J43" s="6">
        <v>0</v>
      </c>
      <c r="K43" s="6">
        <v>0</v>
      </c>
      <c r="L43" s="6">
        <v>0</v>
      </c>
      <c r="M43" s="6">
        <v>10</v>
      </c>
      <c r="N43" s="6">
        <v>0</v>
      </c>
      <c r="O43" s="6">
        <v>8</v>
      </c>
      <c r="P43" s="6">
        <v>0</v>
      </c>
      <c r="Q43" s="6">
        <v>0</v>
      </c>
      <c r="R43" s="6">
        <v>0</v>
      </c>
      <c r="S43" s="53">
        <f>SUM(E43,G43,I43,K43,M43,O43,Q43,)</f>
        <v>48</v>
      </c>
      <c r="T43" s="53">
        <f>SUM(F43,H43,J43,L43,N43,P43,R43,)</f>
        <v>3</v>
      </c>
      <c r="U43" s="7">
        <f>SUM(E43:R43)</f>
        <v>51</v>
      </c>
      <c r="V43" s="8">
        <f>IF(M43&lt;&gt;"",SMALL((E43,G43,I43,K43,M43,O43,Q43),"1")+SMALL((E43,G43,I43,K43,M43,O43,Q43),"2"),0)</f>
        <v>0</v>
      </c>
      <c r="W43" s="8">
        <f>IF(N43&lt;"",SMALL((F43,H43,J43,L43,N43,P43,R43),"1")+SMALL((F43,H43,J43,L43,N43,P43,R43),"2"),0)</f>
        <v>0</v>
      </c>
      <c r="X43" s="52">
        <f>U43-(V43+W43)</f>
        <v>51</v>
      </c>
    </row>
    <row r="44" spans="1:24" ht="15">
      <c r="A44" s="3">
        <v>7</v>
      </c>
      <c r="B44" s="3">
        <v>54</v>
      </c>
      <c r="C44" s="5" t="s">
        <v>136</v>
      </c>
      <c r="D44" s="4" t="s">
        <v>88</v>
      </c>
      <c r="E44" s="6">
        <v>0</v>
      </c>
      <c r="F44" s="6">
        <v>0</v>
      </c>
      <c r="G44" s="6">
        <v>0</v>
      </c>
      <c r="H44" s="6">
        <v>0</v>
      </c>
      <c r="I44" s="6">
        <v>11</v>
      </c>
      <c r="J44" s="6">
        <v>0</v>
      </c>
      <c r="K44" s="6">
        <v>15</v>
      </c>
      <c r="L44" s="6">
        <v>2</v>
      </c>
      <c r="M44" s="6">
        <v>11</v>
      </c>
      <c r="N44" s="6">
        <v>1</v>
      </c>
      <c r="O44" s="6">
        <v>10</v>
      </c>
      <c r="P44" s="6">
        <v>0</v>
      </c>
      <c r="Q44" s="6">
        <v>0</v>
      </c>
      <c r="R44" s="6">
        <v>0</v>
      </c>
      <c r="S44" s="53">
        <f>SUM(E44,G44,I44,K44,M44,O44,Q44,)</f>
        <v>47</v>
      </c>
      <c r="T44" s="53">
        <f>SUM(F44,H44,J44,L44,N44,P44,R44,)</f>
        <v>3</v>
      </c>
      <c r="U44" s="7">
        <f>SUM(E44:R44)</f>
        <v>50</v>
      </c>
      <c r="V44" s="8">
        <f>IF(M44&lt;&gt;"",SMALL((E44,G44,I44,K44,M44,O44,Q44),"1")+SMALL((E44,G44,I44,K44,M44,O44,Q44),"2"),0)</f>
        <v>0</v>
      </c>
      <c r="W44" s="8">
        <f>IF(N44&lt;"",SMALL((F44,H44,J44,L44,N44,P44,R44),"1")+SMALL((F44,H44,J44,L44,N44,P44,R44),"2"),0)</f>
        <v>0</v>
      </c>
      <c r="X44" s="52">
        <f>U44-(V44+W44)</f>
        <v>50</v>
      </c>
    </row>
    <row r="45" spans="1:24" ht="15">
      <c r="A45" s="3">
        <v>8</v>
      </c>
      <c r="B45" s="3">
        <v>41</v>
      </c>
      <c r="C45" s="5" t="s">
        <v>67</v>
      </c>
      <c r="D45" s="4" t="s">
        <v>65</v>
      </c>
      <c r="E45" s="6">
        <v>0</v>
      </c>
      <c r="F45" s="6">
        <v>0</v>
      </c>
      <c r="G45" s="6">
        <v>0</v>
      </c>
      <c r="H45" s="6">
        <v>0</v>
      </c>
      <c r="I45" s="6">
        <v>9</v>
      </c>
      <c r="J45" s="6">
        <v>0</v>
      </c>
      <c r="K45" s="6">
        <v>10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8</v>
      </c>
      <c r="R45" s="6">
        <v>0</v>
      </c>
      <c r="S45" s="53">
        <f>SUM(E45,G45,I45,K45,M45,O45,Q45,)</f>
        <v>27</v>
      </c>
      <c r="T45" s="53">
        <f>SUM(F45,H45,J45,L45,N45,P45,R45,)</f>
        <v>0</v>
      </c>
      <c r="U45" s="7">
        <f>SUM(E45:R45)</f>
        <v>27</v>
      </c>
      <c r="V45" s="8">
        <f>IF(M45&lt;&gt;"",SMALL((E45,G45,I45,K45,M45,O45,Q45),"1")+SMALL((E45,G45,I45,K45,M45,O45,Q45),"2"),0)</f>
        <v>0</v>
      </c>
      <c r="W45" s="8">
        <f>IF(N45&lt;"",SMALL((F45,H45,J45,L45,N45,P45,R45),"1")+SMALL((F45,H45,J45,L45,N45,P45,R45),"2"),0)</f>
        <v>0</v>
      </c>
      <c r="X45" s="52">
        <f>U45-(V45+W45)</f>
        <v>27</v>
      </c>
    </row>
    <row r="46" spans="1:24" ht="15">
      <c r="A46" s="3">
        <v>9</v>
      </c>
      <c r="B46" s="3">
        <v>46</v>
      </c>
      <c r="C46" s="5" t="s">
        <v>119</v>
      </c>
      <c r="D46" s="4" t="s">
        <v>74</v>
      </c>
      <c r="E46" s="6">
        <v>0</v>
      </c>
      <c r="F46" s="6">
        <v>0</v>
      </c>
      <c r="G46" s="6">
        <v>11</v>
      </c>
      <c r="H46" s="6">
        <v>1</v>
      </c>
      <c r="I46" s="6">
        <v>13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53">
        <f>SUM(E46,G46,I46,K46,M46,O46,Q46,)</f>
        <v>24</v>
      </c>
      <c r="T46" s="53">
        <f>SUM(F46,H46,J46,L46,N46,P46,R46,)</f>
        <v>2</v>
      </c>
      <c r="U46" s="7">
        <f>SUM(E46:R46)</f>
        <v>26</v>
      </c>
      <c r="V46" s="8">
        <f>IF(M46&lt;&gt;"",SMALL((E46,G46,I46,K46,M46,O46,Q46),"1")+SMALL((E46,G46,I46,K46,M46,O46,Q46),"2"),0)</f>
        <v>0</v>
      </c>
      <c r="W46" s="8">
        <f>IF(N46&lt;"",SMALL((F46,H46,J46,L46,N46,P46,R46),"1")+SMALL((F46,H46,J46,L46,N46,P46,R46),"2"),0)</f>
        <v>0</v>
      </c>
      <c r="X46" s="52">
        <f>U46-(V46+W46)</f>
        <v>26</v>
      </c>
    </row>
    <row r="47" spans="1:24" ht="15">
      <c r="A47" s="3">
        <v>10</v>
      </c>
      <c r="B47" s="3">
        <v>75</v>
      </c>
      <c r="C47" s="5" t="s">
        <v>142</v>
      </c>
      <c r="D47" s="54" t="s">
        <v>88</v>
      </c>
      <c r="E47" s="6">
        <v>0</v>
      </c>
      <c r="F47" s="6">
        <v>0</v>
      </c>
      <c r="G47" s="6">
        <v>0</v>
      </c>
      <c r="H47" s="6">
        <v>0</v>
      </c>
      <c r="I47" s="6">
        <v>7</v>
      </c>
      <c r="J47" s="6">
        <v>0</v>
      </c>
      <c r="K47" s="6">
        <v>0</v>
      </c>
      <c r="L47" s="6">
        <v>0</v>
      </c>
      <c r="M47" s="6">
        <v>8</v>
      </c>
      <c r="N47" s="6">
        <v>0</v>
      </c>
      <c r="O47" s="6">
        <v>0</v>
      </c>
      <c r="P47" s="6">
        <v>0</v>
      </c>
      <c r="Q47" s="6">
        <v>9</v>
      </c>
      <c r="R47" s="6">
        <v>0</v>
      </c>
      <c r="S47" s="53">
        <f>SUM(E47,G47,I47,K47,M47,O47,Q47,)</f>
        <v>24</v>
      </c>
      <c r="T47" s="53">
        <f>SUM(F47,H47,J47,L47,N47,P47,R47,)</f>
        <v>0</v>
      </c>
      <c r="U47" s="7">
        <f>SUM(E47:R47)</f>
        <v>24</v>
      </c>
      <c r="V47" s="8">
        <f>IF(M47&lt;&gt;"",SMALL((E47,G47,I47,K47,M47,O47,Q47),"1")+SMALL((E47,G47,I47,K47,M47,O47,Q47),"2"),0)</f>
        <v>0</v>
      </c>
      <c r="W47" s="8">
        <f>IF(N47&lt;"",SMALL((F47,H47,J47,L47,N47,P47,R47),"1")+SMALL((F47,H47,J47,L47,N47,P47,R47),"2"),0)</f>
        <v>0</v>
      </c>
      <c r="X47" s="52">
        <f>U47-(V47+W47)</f>
        <v>24</v>
      </c>
    </row>
    <row r="48" spans="1:24" ht="15">
      <c r="A48" s="3">
        <v>11</v>
      </c>
      <c r="B48" s="3">
        <v>92</v>
      </c>
      <c r="C48" s="5" t="s">
        <v>55</v>
      </c>
      <c r="D48" s="54" t="s">
        <v>56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15</v>
      </c>
      <c r="R48" s="6">
        <v>3</v>
      </c>
      <c r="S48" s="53">
        <f>SUM(E48,G48,I48,K48,M48,O48,Q48,)</f>
        <v>15</v>
      </c>
      <c r="T48" s="53">
        <f>SUM(F48,H48,J48,L48,N48,P48,R48,)</f>
        <v>3</v>
      </c>
      <c r="U48" s="7">
        <f>SUM(E48:R48)</f>
        <v>18</v>
      </c>
      <c r="V48" s="8">
        <f>IF(M48&lt;&gt;"",SMALL((E48,G48,I48,K48,M48,O48,Q48),"1")+SMALL((E48,G48,I48,K48,M48,O48,Q48),"2"),0)</f>
        <v>0</v>
      </c>
      <c r="W48" s="8">
        <f>IF(N48&lt;"",SMALL((F48,H48,J48,L48,N48,P48,R48),"1")+SMALL((F48,H48,J48,L48,N48,P48,R48),"2"),0)</f>
        <v>0</v>
      </c>
      <c r="X48" s="52">
        <f>U48-(V48+W48)</f>
        <v>18</v>
      </c>
    </row>
    <row r="49" spans="1:24" ht="15">
      <c r="A49" s="3">
        <v>12</v>
      </c>
      <c r="B49" s="3">
        <v>55</v>
      </c>
      <c r="C49" s="5" t="s">
        <v>177</v>
      </c>
      <c r="D49" s="54" t="s">
        <v>178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9</v>
      </c>
      <c r="N49" s="6">
        <v>0</v>
      </c>
      <c r="O49" s="6">
        <v>7</v>
      </c>
      <c r="P49" s="6">
        <v>0</v>
      </c>
      <c r="Q49" s="6">
        <v>0</v>
      </c>
      <c r="R49" s="6">
        <v>0</v>
      </c>
      <c r="S49" s="53">
        <f>SUM(E49,G49,I49,K49,M49,O49,Q49,)</f>
        <v>16</v>
      </c>
      <c r="T49" s="53">
        <f>SUM(F49,H49,J49,L49,N49,P49,R49,)</f>
        <v>0</v>
      </c>
      <c r="U49" s="7">
        <f>SUM(E49:R49)</f>
        <v>16</v>
      </c>
      <c r="V49" s="8">
        <f>IF(M49&lt;&gt;"",SMALL((E49,G49,I49,K49,M49,O49,Q49),"1")+SMALL((E49,G49,I49,K49,M49,O49,Q49),"2"),0)</f>
        <v>0</v>
      </c>
      <c r="W49" s="8">
        <f>IF(N49&lt;"",SMALL((F49,H49,J49,L49,N49,P49,R49),"1")+SMALL((F49,H49,J49,L49,N49,P49,R49),"2"),0)</f>
        <v>0</v>
      </c>
      <c r="X49" s="52">
        <f>U49-(V49+W49)</f>
        <v>16</v>
      </c>
    </row>
    <row r="50" spans="1:24" ht="15">
      <c r="A50" s="3">
        <v>13</v>
      </c>
      <c r="B50" s="3">
        <v>93</v>
      </c>
      <c r="C50" s="5" t="s">
        <v>58</v>
      </c>
      <c r="D50" s="54" t="s">
        <v>56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10</v>
      </c>
      <c r="R50" s="6">
        <v>0</v>
      </c>
      <c r="S50" s="53">
        <f>SUM(E50,G50,I50,K50,M50,O50,Q50,)</f>
        <v>10</v>
      </c>
      <c r="T50" s="53">
        <f>SUM(F50,H50,J50,L50,N50,P50,R50,)</f>
        <v>0</v>
      </c>
      <c r="U50" s="7">
        <f>SUM(E50:R50)</f>
        <v>10</v>
      </c>
      <c r="V50" s="8">
        <f>IF(M50&lt;&gt;"",SMALL((E50,G50,I50,K50,M50,O50,Q50),"1")+SMALL((E50,G50,I50,K50,M50,O50,Q50),"2"),0)</f>
        <v>0</v>
      </c>
      <c r="W50" s="8">
        <f>IF(N50&lt;"",SMALL((F50,H50,J50,L50,N50,P50,R50),"1")+SMALL((F50,H50,J50,L50,N50,P50,R50),"2"),0)</f>
        <v>0</v>
      </c>
      <c r="X50" s="52">
        <f>U50-(V50+W50)</f>
        <v>10</v>
      </c>
    </row>
    <row r="51" spans="1:24" ht="15">
      <c r="A51" s="3">
        <v>14</v>
      </c>
      <c r="B51" s="3">
        <v>87</v>
      </c>
      <c r="C51" s="5" t="s">
        <v>124</v>
      </c>
      <c r="D51" s="54" t="s">
        <v>74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9</v>
      </c>
      <c r="P51" s="6">
        <v>0</v>
      </c>
      <c r="Q51" s="6">
        <v>0</v>
      </c>
      <c r="R51" s="6">
        <v>0</v>
      </c>
      <c r="S51" s="53">
        <f>SUM(E51,G51,I51,K51,M51,O51,Q51,)</f>
        <v>9</v>
      </c>
      <c r="T51" s="53">
        <f>SUM(F51,H51,J51,L51,N51,P51,R51,)</f>
        <v>0</v>
      </c>
      <c r="U51" s="7">
        <f>SUM(E51:R51)</f>
        <v>9</v>
      </c>
      <c r="V51" s="8">
        <f>IF(M51&lt;&gt;"",SMALL((E51,G51,I51,K51,M51,O51,Q51),"1")+SMALL((E51,G51,I51,K51,M51,O51,Q51),"2"),0)</f>
        <v>0</v>
      </c>
      <c r="W51" s="8">
        <f>IF(N51&lt;"",SMALL((F51,H51,J51,L51,N51,P51,R51),"1")+SMALL((F51,H51,J51,L51,N51,P51,R51),"2"),0)</f>
        <v>0</v>
      </c>
      <c r="X51" s="52">
        <f>U51-(V51+W51)</f>
        <v>9</v>
      </c>
    </row>
    <row r="52" spans="1:24" ht="15">
      <c r="A52" s="3">
        <v>15</v>
      </c>
      <c r="B52" s="3"/>
      <c r="C52" s="5"/>
      <c r="D52" s="5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3">
        <f>SUM(E52,G52,I52,K52,M52,O52,Q52,)</f>
        <v>0</v>
      </c>
      <c r="T52" s="53">
        <f>SUM(F52,H52,J52,L52,N52,P52,R52,)</f>
        <v>0</v>
      </c>
      <c r="U52" s="7">
        <f>SUM(E52:R52)</f>
        <v>0</v>
      </c>
      <c r="V52" s="8">
        <f>IF(M52&lt;&gt;"",SMALL((E52,G52,I52,K52,M52,O52,Q52),"1")+SMALL((E52,G52,I52,K52,M52,O52,Q52),"2"),0)</f>
        <v>0</v>
      </c>
      <c r="W52" s="8">
        <f>IF(N52&lt;"",SMALL((F52,H52,J52,L52,N52,P52,R52),"1")+SMALL((F52,H52,J52,L52,N52,P52,R52),"2"),0)</f>
        <v>0</v>
      </c>
      <c r="X52" s="52">
        <f>U52-(V52+W52)</f>
        <v>0</v>
      </c>
    </row>
    <row r="54" spans="1:24" ht="15.75">
      <c r="A54" s="91" t="s">
        <v>45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12.75">
      <c r="A55" s="90" t="s">
        <v>0</v>
      </c>
      <c r="B55" s="90" t="s">
        <v>18</v>
      </c>
      <c r="C55" s="90" t="s">
        <v>1</v>
      </c>
      <c r="D55" s="90" t="s">
        <v>5</v>
      </c>
      <c r="E55" s="92" t="s">
        <v>2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0" t="s">
        <v>30</v>
      </c>
      <c r="T55" s="90" t="s">
        <v>31</v>
      </c>
      <c r="U55" s="90" t="s">
        <v>34</v>
      </c>
      <c r="V55" s="90" t="s">
        <v>32</v>
      </c>
      <c r="W55" s="90" t="s">
        <v>33</v>
      </c>
      <c r="X55" s="90" t="s">
        <v>35</v>
      </c>
    </row>
    <row r="56" spans="1:24" ht="12.75">
      <c r="A56" s="90"/>
      <c r="B56" s="90"/>
      <c r="C56" s="90"/>
      <c r="D56" s="90"/>
      <c r="E56" s="2" t="s">
        <v>36</v>
      </c>
      <c r="F56" s="2" t="s">
        <v>23</v>
      </c>
      <c r="G56" s="2" t="s">
        <v>37</v>
      </c>
      <c r="H56" s="2" t="s">
        <v>24</v>
      </c>
      <c r="I56" s="2" t="s">
        <v>38</v>
      </c>
      <c r="J56" s="2" t="s">
        <v>25</v>
      </c>
      <c r="K56" s="2" t="s">
        <v>39</v>
      </c>
      <c r="L56" s="2" t="s">
        <v>26</v>
      </c>
      <c r="M56" s="2" t="s">
        <v>40</v>
      </c>
      <c r="N56" s="2" t="s">
        <v>27</v>
      </c>
      <c r="O56" s="2" t="s">
        <v>41</v>
      </c>
      <c r="P56" s="2" t="s">
        <v>28</v>
      </c>
      <c r="Q56" s="2" t="s">
        <v>42</v>
      </c>
      <c r="R56" s="2" t="s">
        <v>29</v>
      </c>
      <c r="S56" s="90"/>
      <c r="T56" s="90"/>
      <c r="U56" s="90"/>
      <c r="V56" s="90"/>
      <c r="W56" s="90"/>
      <c r="X56" s="90"/>
    </row>
    <row r="57" spans="1:24" ht="15">
      <c r="A57" s="3">
        <v>1</v>
      </c>
      <c r="B57" s="3">
        <v>1</v>
      </c>
      <c r="C57" s="5" t="s">
        <v>49</v>
      </c>
      <c r="D57" s="4" t="s">
        <v>50</v>
      </c>
      <c r="E57" s="6">
        <v>20</v>
      </c>
      <c r="F57" s="6">
        <v>4</v>
      </c>
      <c r="G57" s="6">
        <v>15</v>
      </c>
      <c r="H57" s="6">
        <v>2</v>
      </c>
      <c r="I57" s="6">
        <v>20</v>
      </c>
      <c r="J57" s="6">
        <v>5</v>
      </c>
      <c r="K57" s="6">
        <v>20</v>
      </c>
      <c r="L57" s="6">
        <v>4</v>
      </c>
      <c r="M57" s="6">
        <v>20</v>
      </c>
      <c r="N57" s="6">
        <v>5</v>
      </c>
      <c r="O57" s="6">
        <v>13</v>
      </c>
      <c r="P57" s="6">
        <v>2</v>
      </c>
      <c r="Q57" s="6">
        <v>17</v>
      </c>
      <c r="R57" s="6">
        <v>4</v>
      </c>
      <c r="S57" s="53">
        <f>SUM(E57,G57,I57,K57,M57,O57,Q57,)</f>
        <v>125</v>
      </c>
      <c r="T57" s="53">
        <f>SUM(F57,H57,J57,L57,N57,P57,R57,)</f>
        <v>26</v>
      </c>
      <c r="U57" s="7">
        <f>SUM(E57:R57)</f>
        <v>151</v>
      </c>
      <c r="V57" s="8">
        <f>IF(M57&lt;&gt;"",SMALL((E57,G57,I57,K57,M57,O57,Q57),"1")+SMALL((E57,G57,I57,K57,M57,O57,Q57),"2"),0)</f>
        <v>28</v>
      </c>
      <c r="W57" s="8">
        <f>IF(N57&lt;"",SMALL((F57,H57,J57,L57,N57,P57,R57),"1")+SMALL((F57,H57,J57,L57,N57,P57,R57),"2"),0)</f>
        <v>4</v>
      </c>
      <c r="X57" s="52">
        <f>U57-(V57+W57)</f>
        <v>119</v>
      </c>
    </row>
    <row r="58" spans="1:24" ht="15">
      <c r="A58" s="3">
        <v>2</v>
      </c>
      <c r="B58" s="3">
        <v>26</v>
      </c>
      <c r="C58" s="5" t="s">
        <v>94</v>
      </c>
      <c r="D58" s="4" t="s">
        <v>88</v>
      </c>
      <c r="E58" s="6">
        <v>17</v>
      </c>
      <c r="F58" s="6">
        <v>5</v>
      </c>
      <c r="G58" s="6">
        <v>20</v>
      </c>
      <c r="H58" s="6">
        <v>5</v>
      </c>
      <c r="I58" s="6">
        <v>17</v>
      </c>
      <c r="J58" s="6">
        <v>3</v>
      </c>
      <c r="K58" s="6">
        <v>15</v>
      </c>
      <c r="L58" s="6">
        <v>3</v>
      </c>
      <c r="M58" s="6">
        <v>15</v>
      </c>
      <c r="N58" s="6">
        <v>2</v>
      </c>
      <c r="O58" s="6">
        <v>20</v>
      </c>
      <c r="P58" s="6">
        <v>5</v>
      </c>
      <c r="Q58" s="6">
        <v>0</v>
      </c>
      <c r="R58" s="6">
        <v>0</v>
      </c>
      <c r="S58" s="53">
        <f>SUM(E58,G58,I58,K58,M58,O58,Q58,)</f>
        <v>104</v>
      </c>
      <c r="T58" s="53">
        <f>SUM(F58,H58,J58,L58,N58,P58,R58,)</f>
        <v>23</v>
      </c>
      <c r="U58" s="7">
        <f>SUM(E58:R58)</f>
        <v>127</v>
      </c>
      <c r="V58" s="8">
        <f>IF(M58&lt;&gt;"",SMALL((E58,G58,I58,K58,M58,O58,Q58),"1")+SMALL((E58,G58,I58,K58,M58,O58,Q58),"2"),0)</f>
        <v>15</v>
      </c>
      <c r="W58" s="8">
        <f>IF(N58&lt;"",SMALL((F58,H58,J58,L58,N58,P58,R58),"1")+SMALL((F58,H58,J58,L58,N58,P58,R58),"2"),0)</f>
        <v>2</v>
      </c>
      <c r="X58" s="52">
        <f>U58-(V58+W58)</f>
        <v>110</v>
      </c>
    </row>
    <row r="59" spans="1:24" ht="15">
      <c r="A59" s="3">
        <v>3</v>
      </c>
      <c r="B59" s="3">
        <v>35</v>
      </c>
      <c r="C59" s="5" t="s">
        <v>106</v>
      </c>
      <c r="D59" s="4" t="s">
        <v>65</v>
      </c>
      <c r="E59" s="6">
        <v>15</v>
      </c>
      <c r="F59" s="6">
        <v>3</v>
      </c>
      <c r="G59" s="6">
        <v>17</v>
      </c>
      <c r="H59" s="6">
        <v>4</v>
      </c>
      <c r="I59" s="6">
        <v>15</v>
      </c>
      <c r="J59" s="6">
        <v>2</v>
      </c>
      <c r="K59" s="6">
        <v>13</v>
      </c>
      <c r="L59" s="6">
        <v>2</v>
      </c>
      <c r="M59" s="6">
        <v>13</v>
      </c>
      <c r="N59" s="6">
        <v>1</v>
      </c>
      <c r="O59" s="6">
        <v>17</v>
      </c>
      <c r="P59" s="6">
        <v>4</v>
      </c>
      <c r="Q59" s="6">
        <v>11</v>
      </c>
      <c r="R59" s="6">
        <v>3</v>
      </c>
      <c r="S59" s="53">
        <f>SUM(E59,G59,I59,K59,M59,O59,Q59,)</f>
        <v>101</v>
      </c>
      <c r="T59" s="53">
        <f>SUM(F59,H59,J59,L59,N59,P59,R59,)</f>
        <v>19</v>
      </c>
      <c r="U59" s="7">
        <f>SUM(E59:R59)</f>
        <v>120</v>
      </c>
      <c r="V59" s="8">
        <f>IF(M59&lt;&gt;"",SMALL((E59,G59,I59,K59,M59,O59,Q59),"1")+SMALL((E59,G59,I59,K59,M59,O59,Q59),"2"),0)</f>
        <v>24</v>
      </c>
      <c r="W59" s="8">
        <f>IF(N59&lt;"",SMALL((F59,H59,J59,L59,N59,P59,R59),"1")+SMALL((F59,H59,J59,L59,N59,P59,R59),"2"),0)</f>
        <v>3</v>
      </c>
      <c r="X59" s="52">
        <f>U59-(V59+W59)</f>
        <v>93</v>
      </c>
    </row>
    <row r="60" spans="1:24" ht="15">
      <c r="A60" s="3">
        <v>4</v>
      </c>
      <c r="B60" s="3">
        <v>53</v>
      </c>
      <c r="C60" s="5" t="s">
        <v>83</v>
      </c>
      <c r="D60" s="4" t="s">
        <v>50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17</v>
      </c>
      <c r="L60" s="6">
        <v>5</v>
      </c>
      <c r="M60" s="6">
        <v>17</v>
      </c>
      <c r="N60" s="6">
        <v>4</v>
      </c>
      <c r="O60" s="6">
        <v>0</v>
      </c>
      <c r="P60" s="6">
        <v>0</v>
      </c>
      <c r="Q60" s="6">
        <v>15</v>
      </c>
      <c r="R60" s="6">
        <v>5</v>
      </c>
      <c r="S60" s="53">
        <f>SUM(E60,G60,I60,K60,M60,O60,Q60,)</f>
        <v>49</v>
      </c>
      <c r="T60" s="53">
        <f>SUM(F60,H60,J60,L60,N60,P60,R60,)</f>
        <v>14</v>
      </c>
      <c r="U60" s="7">
        <f>SUM(E60:R60)</f>
        <v>63</v>
      </c>
      <c r="V60" s="8">
        <f>IF(M60&lt;&gt;"",SMALL((E60,G60,I60,K60,M60,O60,Q60),"1")+SMALL((E60,G60,I60,K60,M60,O60,Q60),"2"),0)</f>
        <v>0</v>
      </c>
      <c r="W60" s="8">
        <f>IF(N60&lt;"",SMALL((F60,H60,J60,L60,N60,P60,R60),"1")+SMALL((F60,H60,J60,L60,N60,P60,R60),"2"),0)</f>
        <v>0</v>
      </c>
      <c r="X60" s="52">
        <f>U60-(V60+W60)</f>
        <v>63</v>
      </c>
    </row>
    <row r="61" spans="1:24" ht="15">
      <c r="A61" s="3">
        <v>5</v>
      </c>
      <c r="B61" s="3">
        <v>69</v>
      </c>
      <c r="C61" s="5" t="s">
        <v>140</v>
      </c>
      <c r="D61" s="4" t="s">
        <v>88</v>
      </c>
      <c r="E61" s="6">
        <v>0</v>
      </c>
      <c r="F61" s="6">
        <v>0</v>
      </c>
      <c r="G61" s="6">
        <v>0</v>
      </c>
      <c r="H61" s="6">
        <v>0</v>
      </c>
      <c r="I61" s="6">
        <v>11</v>
      </c>
      <c r="J61" s="6">
        <v>1</v>
      </c>
      <c r="K61" s="6">
        <v>11</v>
      </c>
      <c r="L61" s="6">
        <v>0</v>
      </c>
      <c r="M61" s="6">
        <v>11</v>
      </c>
      <c r="N61" s="6">
        <v>0</v>
      </c>
      <c r="O61" s="6">
        <v>15</v>
      </c>
      <c r="P61" s="6">
        <v>3</v>
      </c>
      <c r="Q61" s="6">
        <v>9</v>
      </c>
      <c r="R61" s="6">
        <v>0</v>
      </c>
      <c r="S61" s="53">
        <f>SUM(E61,G61,I61,K61,M61,O61,Q61,)</f>
        <v>57</v>
      </c>
      <c r="T61" s="53">
        <f>SUM(F61,H61,J61,L61,N61,P61,R61,)</f>
        <v>4</v>
      </c>
      <c r="U61" s="7">
        <f>SUM(E61:R61)</f>
        <v>61</v>
      </c>
      <c r="V61" s="8">
        <f>IF(M61&lt;&gt;"",SMALL((E61,G61,I61,K61,M61,O61,Q61),"1")+SMALL((E61,G61,I61,K61,M61,O61,Q61),"2"),0)</f>
        <v>0</v>
      </c>
      <c r="W61" s="8">
        <f>IF(N61&lt;"",SMALL((F61,H61,J61,L61,N61,P61,R61),"1")+SMALL((F61,H61,J61,L61,N61,P61,R61),"2"),0)</f>
        <v>0</v>
      </c>
      <c r="X61" s="52">
        <f>U61-(V61+W61)</f>
        <v>61</v>
      </c>
    </row>
    <row r="62" spans="1:24" ht="15">
      <c r="A62" s="3">
        <v>6</v>
      </c>
      <c r="B62" s="3">
        <v>33</v>
      </c>
      <c r="C62" s="5" t="s">
        <v>101</v>
      </c>
      <c r="D62" s="4" t="s">
        <v>88</v>
      </c>
      <c r="E62" s="6">
        <v>13</v>
      </c>
      <c r="F62" s="6">
        <v>2</v>
      </c>
      <c r="G62" s="6">
        <v>13</v>
      </c>
      <c r="H62" s="6">
        <v>3</v>
      </c>
      <c r="I62" s="6">
        <v>10</v>
      </c>
      <c r="J62" s="6">
        <v>0</v>
      </c>
      <c r="K62" s="6">
        <v>9</v>
      </c>
      <c r="L62" s="6">
        <v>0</v>
      </c>
      <c r="M62" s="6">
        <v>8</v>
      </c>
      <c r="N62" s="6">
        <v>0</v>
      </c>
      <c r="O62" s="6">
        <v>0</v>
      </c>
      <c r="P62" s="6">
        <v>0</v>
      </c>
      <c r="Q62" s="6">
        <v>7</v>
      </c>
      <c r="R62" s="6">
        <v>0</v>
      </c>
      <c r="S62" s="53">
        <f>SUM(E62,G62,I62,K62,M62,O62,Q62,)</f>
        <v>60</v>
      </c>
      <c r="T62" s="53">
        <f>SUM(F62,H62,J62,L62,N62,P62,R62,)</f>
        <v>5</v>
      </c>
      <c r="U62" s="7">
        <f>SUM(E62:R62)</f>
        <v>65</v>
      </c>
      <c r="V62" s="8">
        <f>IF(M62&lt;&gt;"",SMALL((E62,G62,I62,K62,M62,O62,Q62),"1")+SMALL((E62,G62,I62,K62,M62,O62,Q62),"2"),0)</f>
        <v>7</v>
      </c>
      <c r="W62" s="8">
        <f>IF(N62&lt;"",SMALL((F62,H62,J62,L62,N62,P62,R62),"1")+SMALL((F62,H62,J62,L62,N62,P62,R62),"2"),0)</f>
        <v>0</v>
      </c>
      <c r="X62" s="52">
        <f>U62-(V62+W62)</f>
        <v>58</v>
      </c>
    </row>
    <row r="63" spans="1:24" ht="15">
      <c r="A63" s="3">
        <v>7</v>
      </c>
      <c r="B63" s="3">
        <v>63</v>
      </c>
      <c r="C63" s="5" t="s">
        <v>138</v>
      </c>
      <c r="D63" s="4" t="s">
        <v>50</v>
      </c>
      <c r="E63" s="6">
        <v>0</v>
      </c>
      <c r="F63" s="6">
        <v>0</v>
      </c>
      <c r="G63" s="6">
        <v>0</v>
      </c>
      <c r="H63" s="6">
        <v>0</v>
      </c>
      <c r="I63" s="6">
        <v>13</v>
      </c>
      <c r="J63" s="6">
        <v>4</v>
      </c>
      <c r="K63" s="6">
        <v>0</v>
      </c>
      <c r="L63" s="6">
        <v>0</v>
      </c>
      <c r="M63" s="6">
        <v>10</v>
      </c>
      <c r="N63" s="6">
        <v>3</v>
      </c>
      <c r="O63" s="6">
        <v>0</v>
      </c>
      <c r="P63" s="6">
        <v>0</v>
      </c>
      <c r="Q63" s="6">
        <v>13</v>
      </c>
      <c r="R63" s="6">
        <v>1</v>
      </c>
      <c r="S63" s="53">
        <f>SUM(E63,G63,I63,K63,M63,O63,Q63,)</f>
        <v>36</v>
      </c>
      <c r="T63" s="53">
        <f>SUM(F63,H63,J63,L63,N63,P63,R63,)</f>
        <v>8</v>
      </c>
      <c r="U63" s="7">
        <f>SUM(E63:R63)</f>
        <v>44</v>
      </c>
      <c r="V63" s="8">
        <f>IF(M63&lt;&gt;"",SMALL((E63,G63,I63,K63,M63,O63,Q63),"1")+SMALL((E63,G63,I63,K63,M63,O63,Q63),"2"),0)</f>
        <v>0</v>
      </c>
      <c r="W63" s="8">
        <f>IF(N63&lt;"",SMALL((F63,H63,J63,L63,N63,P63,R63),"1")+SMALL((F63,H63,J63,L63,N63,P63,R63),"2"),0)</f>
        <v>0</v>
      </c>
      <c r="X63" s="52">
        <f>U63-(V63+W63)</f>
        <v>44</v>
      </c>
    </row>
    <row r="64" spans="1:24" ht="15">
      <c r="A64" s="3">
        <v>8</v>
      </c>
      <c r="B64" s="3">
        <v>57</v>
      </c>
      <c r="C64" s="5" t="s">
        <v>141</v>
      </c>
      <c r="D64" s="4" t="s">
        <v>88</v>
      </c>
      <c r="E64" s="6">
        <v>0</v>
      </c>
      <c r="F64" s="6">
        <v>0</v>
      </c>
      <c r="G64" s="6">
        <v>0</v>
      </c>
      <c r="H64" s="6">
        <v>0</v>
      </c>
      <c r="I64" s="6">
        <v>10</v>
      </c>
      <c r="J64" s="6">
        <v>0</v>
      </c>
      <c r="K64" s="6">
        <v>10</v>
      </c>
      <c r="L64" s="6">
        <v>1</v>
      </c>
      <c r="M64" s="6">
        <v>7</v>
      </c>
      <c r="N64" s="6">
        <v>0</v>
      </c>
      <c r="O64" s="6">
        <v>0</v>
      </c>
      <c r="P64" s="6">
        <v>0</v>
      </c>
      <c r="Q64" s="6">
        <v>6</v>
      </c>
      <c r="R64" s="6">
        <v>0</v>
      </c>
      <c r="S64" s="53">
        <f>SUM(E64,G64,I64,K64,M64,O64,Q64,)</f>
        <v>33</v>
      </c>
      <c r="T64" s="53">
        <f>SUM(F64,H64,J64,L64,N64,P64,R64,)</f>
        <v>1</v>
      </c>
      <c r="U64" s="7">
        <f>SUM(E64:R64)</f>
        <v>34</v>
      </c>
      <c r="V64" s="8">
        <f>IF(M64&lt;&gt;"",SMALL((E64,G64,I64,K64,M64,O64,Q64),"1")+SMALL((E64,G64,I64,K64,M64,O64,Q64),"2"),0)</f>
        <v>0</v>
      </c>
      <c r="W64" s="8">
        <f>IF(N64&lt;"",SMALL((F64,H64,J64,L64,N64,P64,R64),"1")+SMALL((F64,H64,J64,L64,N64,P64,R64),"2"),0)</f>
        <v>0</v>
      </c>
      <c r="X64" s="52">
        <f>U64-(V64+W64)</f>
        <v>34</v>
      </c>
    </row>
    <row r="65" spans="1:24" ht="15">
      <c r="A65" s="3">
        <v>9</v>
      </c>
      <c r="B65" s="3">
        <v>96</v>
      </c>
      <c r="C65" s="5" t="s">
        <v>197</v>
      </c>
      <c r="D65" s="54" t="s">
        <v>198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20</v>
      </c>
      <c r="R65" s="6">
        <v>2</v>
      </c>
      <c r="S65" s="53">
        <f>SUM(E65,G65,I65,K65,M65,O65,Q65,)</f>
        <v>20</v>
      </c>
      <c r="T65" s="53">
        <f>SUM(F65,H65,J65,L65,N65,P65,R65,)</f>
        <v>2</v>
      </c>
      <c r="U65" s="7">
        <f>SUM(E65:R65)</f>
        <v>22</v>
      </c>
      <c r="V65" s="8">
        <f>IF(M65&lt;&gt;"",SMALL((E65,G65,I65,K65,M65,O65,Q65),"1")+SMALL((E65,G65,I65,K65,M65,O65,Q65),"2"),0)</f>
        <v>0</v>
      </c>
      <c r="W65" s="8">
        <f>IF(N65&lt;"",SMALL((F65,H65,J65,L65,N65,P65,R65),"1")+SMALL((F65,H65,J65,L65,N65,P65,R65),"2"),0)</f>
        <v>0</v>
      </c>
      <c r="X65" s="52">
        <f>U65-(V65+W65)</f>
        <v>22</v>
      </c>
    </row>
    <row r="66" spans="1:24" ht="15">
      <c r="A66" s="3">
        <v>10</v>
      </c>
      <c r="B66" s="3">
        <v>79</v>
      </c>
      <c r="C66" s="5" t="s">
        <v>179</v>
      </c>
      <c r="D66" s="4" t="s">
        <v>50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9</v>
      </c>
      <c r="N66" s="6">
        <v>0</v>
      </c>
      <c r="O66" s="6">
        <v>0</v>
      </c>
      <c r="P66" s="6">
        <v>0</v>
      </c>
      <c r="Q66" s="6">
        <v>8</v>
      </c>
      <c r="R66" s="6">
        <v>0</v>
      </c>
      <c r="S66" s="53">
        <f>SUM(E66,G66,I66,K66,M66,O66,Q66,)</f>
        <v>17</v>
      </c>
      <c r="T66" s="53">
        <f>SUM(F66,H66,J66,L66,N66,P66,R66,)</f>
        <v>0</v>
      </c>
      <c r="U66" s="7">
        <f>SUM(E66:R66)</f>
        <v>17</v>
      </c>
      <c r="V66" s="8">
        <f>IF(M66&lt;&gt;"",SMALL((E66,G66,I66,K66,M66,O66,Q66),"1")+SMALL((E66,G66,I66,K66,M66,O66,Q66),"2"),0)</f>
        <v>0</v>
      </c>
      <c r="W66" s="8">
        <f>IF(N66&lt;"",SMALL((F66,H66,J66,L66,N66,P66,R66),"1")+SMALL((F66,H66,J66,L66,N66,P66,R66),"2"),0)</f>
        <v>0</v>
      </c>
      <c r="X66" s="52">
        <f>U66-(V66+W66)</f>
        <v>17</v>
      </c>
    </row>
    <row r="67" spans="1:24" ht="15">
      <c r="A67" s="3">
        <v>11</v>
      </c>
      <c r="B67" s="3">
        <v>94</v>
      </c>
      <c r="C67" s="5" t="s">
        <v>136</v>
      </c>
      <c r="D67" s="54" t="s">
        <v>88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10</v>
      </c>
      <c r="R67" s="6">
        <v>0</v>
      </c>
      <c r="S67" s="53">
        <f>SUM(E67,G67,I67,K67,M67,O67,Q67,)</f>
        <v>10</v>
      </c>
      <c r="T67" s="53">
        <f>SUM(F67,H67,J67,L67,N67,P67,R67,)</f>
        <v>0</v>
      </c>
      <c r="U67" s="7">
        <f>SUM(E67:R67)</f>
        <v>10</v>
      </c>
      <c r="V67" s="8">
        <f>IF(M67&lt;&gt;"",SMALL((E67,G67,I67,K67,M67,O67,Q67),"1")+SMALL((E67,G67,I67,K67,M67,O67,Q67),"2"),0)</f>
        <v>0</v>
      </c>
      <c r="W67" s="8">
        <f>IF(N67&lt;"",SMALL((F67,H67,J67,L67,N67,P67,R67),"1")+SMALL((F67,H67,J67,L67,N67,P67,R67),"2"),0)</f>
        <v>0</v>
      </c>
      <c r="X67" s="52">
        <f>U67-(V67+W67)</f>
        <v>10</v>
      </c>
    </row>
    <row r="68" spans="1:24" ht="15">
      <c r="A68" s="3">
        <v>12</v>
      </c>
      <c r="B68" s="3"/>
      <c r="C68" s="5"/>
      <c r="D68" s="5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53">
        <f>SUM(E68,G68,I68,K68,M68,O68,Q68,)</f>
        <v>0</v>
      </c>
      <c r="T68" s="53">
        <f>SUM(F68,H68,J68,L68,N68,P68,R68,)</f>
        <v>0</v>
      </c>
      <c r="U68" s="7">
        <f>SUM(E68:R68)</f>
        <v>0</v>
      </c>
      <c r="V68" s="8">
        <f>IF(M68&lt;&gt;"",SMALL((E68,G68,I68,K68,M68,O68,Q68),"1")+SMALL((E68,G68,I68,K68,M68,O68,Q68),"2"),0)</f>
        <v>0</v>
      </c>
      <c r="W68" s="8">
        <f>IF(N68&lt;"",SMALL((F68,H68,J68,L68,N68,P68,R68),"1")+SMALL((F68,H68,J68,L68,N68,P68,R68),"2"),0)</f>
        <v>0</v>
      </c>
      <c r="X68" s="52">
        <f>U68-(V68+W68)</f>
        <v>0</v>
      </c>
    </row>
    <row r="70" spans="1:24" ht="15.75">
      <c r="A70" s="91" t="s">
        <v>46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ht="12.75">
      <c r="A71" s="90" t="s">
        <v>0</v>
      </c>
      <c r="B71" s="90" t="s">
        <v>18</v>
      </c>
      <c r="C71" s="90" t="s">
        <v>1</v>
      </c>
      <c r="D71" s="90" t="s">
        <v>5</v>
      </c>
      <c r="E71" s="92" t="s">
        <v>2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0" t="s">
        <v>30</v>
      </c>
      <c r="T71" s="90" t="s">
        <v>31</v>
      </c>
      <c r="U71" s="90" t="s">
        <v>34</v>
      </c>
      <c r="V71" s="90" t="s">
        <v>32</v>
      </c>
      <c r="W71" s="90" t="s">
        <v>33</v>
      </c>
      <c r="X71" s="90" t="s">
        <v>35</v>
      </c>
    </row>
    <row r="72" spans="1:24" ht="12.75">
      <c r="A72" s="90"/>
      <c r="B72" s="90"/>
      <c r="C72" s="90"/>
      <c r="D72" s="90"/>
      <c r="E72" s="2" t="s">
        <v>36</v>
      </c>
      <c r="F72" s="2" t="s">
        <v>23</v>
      </c>
      <c r="G72" s="2" t="s">
        <v>37</v>
      </c>
      <c r="H72" s="2" t="s">
        <v>24</v>
      </c>
      <c r="I72" s="2" t="s">
        <v>38</v>
      </c>
      <c r="J72" s="2" t="s">
        <v>25</v>
      </c>
      <c r="K72" s="2" t="s">
        <v>39</v>
      </c>
      <c r="L72" s="2" t="s">
        <v>26</v>
      </c>
      <c r="M72" s="2" t="s">
        <v>40</v>
      </c>
      <c r="N72" s="2" t="s">
        <v>27</v>
      </c>
      <c r="O72" s="2" t="s">
        <v>41</v>
      </c>
      <c r="P72" s="2" t="s">
        <v>28</v>
      </c>
      <c r="Q72" s="2" t="s">
        <v>42</v>
      </c>
      <c r="R72" s="2" t="s">
        <v>29</v>
      </c>
      <c r="S72" s="90"/>
      <c r="T72" s="90"/>
      <c r="U72" s="90"/>
      <c r="V72" s="90"/>
      <c r="W72" s="90"/>
      <c r="X72" s="90"/>
    </row>
    <row r="73" spans="1:24" ht="15">
      <c r="A73" s="3">
        <v>1</v>
      </c>
      <c r="B73" s="3">
        <v>15</v>
      </c>
      <c r="C73" s="5" t="s">
        <v>76</v>
      </c>
      <c r="D73" s="4" t="s">
        <v>77</v>
      </c>
      <c r="E73" s="6">
        <v>20</v>
      </c>
      <c r="F73" s="6">
        <v>3</v>
      </c>
      <c r="G73" s="6">
        <v>17</v>
      </c>
      <c r="H73" s="6">
        <v>3</v>
      </c>
      <c r="I73" s="6">
        <v>20</v>
      </c>
      <c r="J73" s="6">
        <v>5</v>
      </c>
      <c r="K73" s="6">
        <v>20</v>
      </c>
      <c r="L73" s="6">
        <v>5</v>
      </c>
      <c r="M73" s="6">
        <v>0</v>
      </c>
      <c r="N73" s="6">
        <v>0</v>
      </c>
      <c r="O73" s="6">
        <v>10</v>
      </c>
      <c r="P73" s="6">
        <v>1</v>
      </c>
      <c r="Q73" s="6">
        <v>20</v>
      </c>
      <c r="R73" s="6">
        <v>5</v>
      </c>
      <c r="S73" s="53">
        <f>SUM(E73,G73,I73,K73,M73,O73,Q73,)</f>
        <v>107</v>
      </c>
      <c r="T73" s="53">
        <f>SUM(F73,H73,J73,L73,N73,P73,R73,)</f>
        <v>22</v>
      </c>
      <c r="U73" s="7">
        <f>SUM(E73:R73)</f>
        <v>129</v>
      </c>
      <c r="V73" s="8">
        <f>IF(M73&lt;&gt;"",SMALL((E73,G73,I73,K73,M73,O73,Q73),"1")+SMALL((E73,G73,I73,K73,M73,O73,Q73),"2"),0)</f>
        <v>10</v>
      </c>
      <c r="W73" s="8">
        <f>IF(N73&lt;"",SMALL((F73,H73,J73,L73,N73,P73,R73),"1")+SMALL((F73,H73,J73,L73,N73,P73,R73),"2"),0)</f>
        <v>1</v>
      </c>
      <c r="X73" s="52">
        <f>U73-(V73+W73)</f>
        <v>118</v>
      </c>
    </row>
    <row r="74" spans="1:24" ht="15">
      <c r="A74" s="3">
        <v>2</v>
      </c>
      <c r="B74" s="3">
        <v>13</v>
      </c>
      <c r="C74" s="5" t="s">
        <v>73</v>
      </c>
      <c r="D74" s="4" t="s">
        <v>74</v>
      </c>
      <c r="E74" s="6">
        <v>17</v>
      </c>
      <c r="F74" s="6">
        <v>5</v>
      </c>
      <c r="G74" s="6">
        <v>20</v>
      </c>
      <c r="H74" s="6">
        <v>5</v>
      </c>
      <c r="I74" s="6">
        <v>0</v>
      </c>
      <c r="J74" s="6">
        <v>0</v>
      </c>
      <c r="K74" s="6">
        <v>9</v>
      </c>
      <c r="L74" s="6">
        <v>4</v>
      </c>
      <c r="M74" s="6">
        <v>20</v>
      </c>
      <c r="N74" s="6">
        <v>2</v>
      </c>
      <c r="O74" s="6">
        <v>11</v>
      </c>
      <c r="P74" s="6">
        <v>0</v>
      </c>
      <c r="Q74" s="6">
        <v>17</v>
      </c>
      <c r="R74" s="6">
        <v>2</v>
      </c>
      <c r="S74" s="53">
        <f>SUM(E74,G74,I74,K74,M74,O74,Q74,)</f>
        <v>94</v>
      </c>
      <c r="T74" s="53">
        <f>SUM(F74,H74,J74,L74,N74,P74,R74,)</f>
        <v>18</v>
      </c>
      <c r="U74" s="7">
        <f>SUM(E74:R74)</f>
        <v>112</v>
      </c>
      <c r="V74" s="8">
        <f>IF(M74&lt;&gt;"",SMALL((E74,G74,I74,K74,M74,O74,Q74),"1")+SMALL((E74,G74,I74,K74,M74,O74,Q74),"2"),0)</f>
        <v>9</v>
      </c>
      <c r="W74" s="8">
        <f>IF(N74&lt;"",SMALL((F74,H74,J74,L74,N74,P74,R74),"1")+SMALL((F74,H74,J74,L74,N74,P74,R74),"2"),0)</f>
        <v>0</v>
      </c>
      <c r="X74" s="52">
        <f>U74-(V74+W74)</f>
        <v>103</v>
      </c>
    </row>
    <row r="75" spans="1:24" ht="15">
      <c r="A75" s="3">
        <v>3</v>
      </c>
      <c r="B75" s="3">
        <v>42</v>
      </c>
      <c r="C75" s="5" t="s">
        <v>75</v>
      </c>
      <c r="D75" s="4" t="s">
        <v>74</v>
      </c>
      <c r="E75" s="6">
        <v>15</v>
      </c>
      <c r="F75" s="6">
        <v>4</v>
      </c>
      <c r="G75" s="6">
        <v>15</v>
      </c>
      <c r="H75" s="6">
        <v>4</v>
      </c>
      <c r="I75" s="6">
        <v>15</v>
      </c>
      <c r="J75" s="6">
        <v>1</v>
      </c>
      <c r="K75" s="6">
        <v>11</v>
      </c>
      <c r="L75" s="6">
        <v>0</v>
      </c>
      <c r="M75" s="6">
        <v>13</v>
      </c>
      <c r="N75" s="6">
        <v>1</v>
      </c>
      <c r="O75" s="6">
        <v>8</v>
      </c>
      <c r="P75" s="6">
        <v>0</v>
      </c>
      <c r="Q75" s="6">
        <v>13</v>
      </c>
      <c r="R75" s="6">
        <v>1</v>
      </c>
      <c r="S75" s="53">
        <f>SUM(E75,G75,I75,K75,M75,O75,Q75,)</f>
        <v>90</v>
      </c>
      <c r="T75" s="53">
        <f>SUM(F75,H75,J75,L75,N75,P75,R75,)</f>
        <v>11</v>
      </c>
      <c r="U75" s="7">
        <f>SUM(E75:R75)</f>
        <v>101</v>
      </c>
      <c r="V75" s="8">
        <f>IF(M75&lt;&gt;"",SMALL((E75,G75,I75,K75,M75,O75,Q75),"1")+SMALL((E75,G75,I75,K75,M75,O75,Q75),"2"),0)</f>
        <v>19</v>
      </c>
      <c r="W75" s="8">
        <f>IF(N75&lt;"",SMALL((F75,H75,J75,L75,N75,P75,R75),"1")+SMALL((F75,H75,J75,L75,N75,P75,R75),"2"),0)</f>
        <v>0</v>
      </c>
      <c r="X75" s="52">
        <f>U75-(V75+W75)</f>
        <v>82</v>
      </c>
    </row>
    <row r="76" spans="1:24" ht="15">
      <c r="A76" s="3">
        <v>4</v>
      </c>
      <c r="B76" s="3">
        <v>14</v>
      </c>
      <c r="C76" s="5" t="s">
        <v>69</v>
      </c>
      <c r="D76" s="4" t="s">
        <v>65</v>
      </c>
      <c r="E76" s="6">
        <v>13</v>
      </c>
      <c r="F76" s="6">
        <v>2</v>
      </c>
      <c r="G76" s="6">
        <v>11</v>
      </c>
      <c r="H76" s="6">
        <v>1</v>
      </c>
      <c r="I76" s="6">
        <v>13</v>
      </c>
      <c r="J76" s="6">
        <v>2</v>
      </c>
      <c r="K76" s="6">
        <v>13</v>
      </c>
      <c r="L76" s="6">
        <v>3</v>
      </c>
      <c r="M76" s="6">
        <v>15</v>
      </c>
      <c r="N76" s="6">
        <v>4</v>
      </c>
      <c r="O76" s="6">
        <v>7</v>
      </c>
      <c r="P76" s="6">
        <v>0</v>
      </c>
      <c r="Q76" s="6">
        <v>10</v>
      </c>
      <c r="R76" s="6">
        <v>4</v>
      </c>
      <c r="S76" s="53">
        <f>SUM(E76,G76,I76,K76,M76,O76,Q76,)</f>
        <v>82</v>
      </c>
      <c r="T76" s="53">
        <f>SUM(F76,H76,J76,L76,N76,P76,R76,)</f>
        <v>16</v>
      </c>
      <c r="U76" s="7">
        <f>SUM(E76:R76)</f>
        <v>98</v>
      </c>
      <c r="V76" s="8">
        <f>IF(M76&lt;&gt;"",SMALL((E76,G76,I76,K76,M76,O76,Q76),"1")+SMALL((E76,G76,I76,K76,M76,O76,Q76),"2"),0)</f>
        <v>17</v>
      </c>
      <c r="W76" s="8">
        <f>IF(N76&lt;"",SMALL((F76,H76,J76,L76,N76,P76,R76),"1")+SMALL((F76,H76,J76,L76,N76,P76,R76),"2"),0)</f>
        <v>1</v>
      </c>
      <c r="X76" s="52">
        <f>U76-(V76+W76)</f>
        <v>80</v>
      </c>
    </row>
    <row r="77" spans="1:24" ht="15">
      <c r="A77" s="3">
        <v>5</v>
      </c>
      <c r="B77" s="3">
        <v>10</v>
      </c>
      <c r="C77" s="5" t="s">
        <v>116</v>
      </c>
      <c r="D77" s="4" t="s">
        <v>65</v>
      </c>
      <c r="E77" s="6">
        <v>0</v>
      </c>
      <c r="F77" s="6">
        <v>0</v>
      </c>
      <c r="G77" s="6">
        <v>13</v>
      </c>
      <c r="H77" s="6">
        <v>0</v>
      </c>
      <c r="I77" s="6">
        <v>11</v>
      </c>
      <c r="J77" s="6">
        <v>4</v>
      </c>
      <c r="K77" s="6">
        <v>17</v>
      </c>
      <c r="L77" s="6">
        <v>2</v>
      </c>
      <c r="M77" s="6">
        <v>17</v>
      </c>
      <c r="N77" s="6">
        <v>5</v>
      </c>
      <c r="O77" s="6">
        <v>0</v>
      </c>
      <c r="P77" s="6">
        <v>0</v>
      </c>
      <c r="Q77" s="6">
        <v>0</v>
      </c>
      <c r="R77" s="6">
        <v>0</v>
      </c>
      <c r="S77" s="53">
        <f>SUM(E77,G77,I77,K77,M77,O77,Q77,)</f>
        <v>58</v>
      </c>
      <c r="T77" s="53">
        <f>SUM(F77,H77,J77,L77,N77,P77,R77,)</f>
        <v>11</v>
      </c>
      <c r="U77" s="7">
        <f>SUM(E77:R77)</f>
        <v>69</v>
      </c>
      <c r="V77" s="8">
        <f>IF(M77&lt;&gt;"",SMALL((E77,G77,I77,K77,M77,O77,Q77),"1")+SMALL((E77,G77,I77,K77,M77,O77,Q77),"2"),0)</f>
        <v>0</v>
      </c>
      <c r="W77" s="8">
        <f>IF(N77&lt;"",SMALL((F77,H77,J77,L77,N77,P77,R77),"1")+SMALL((F77,H77,J77,L77,N77,P77,R77),"2"),0)</f>
        <v>0</v>
      </c>
      <c r="X77" s="52">
        <f>U77-(V77+W77)</f>
        <v>69</v>
      </c>
    </row>
    <row r="78" spans="1:24" ht="15">
      <c r="A78" s="3">
        <v>6</v>
      </c>
      <c r="B78" s="3">
        <v>12</v>
      </c>
      <c r="C78" s="5" t="s">
        <v>72</v>
      </c>
      <c r="D78" s="4" t="s">
        <v>65</v>
      </c>
      <c r="E78" s="6">
        <v>11</v>
      </c>
      <c r="F78" s="6">
        <v>1</v>
      </c>
      <c r="G78" s="6">
        <v>10</v>
      </c>
      <c r="H78" s="6">
        <v>2</v>
      </c>
      <c r="I78" s="6">
        <v>10</v>
      </c>
      <c r="J78" s="6">
        <v>0</v>
      </c>
      <c r="K78" s="6">
        <v>8</v>
      </c>
      <c r="L78" s="6">
        <v>0</v>
      </c>
      <c r="M78" s="6">
        <v>8</v>
      </c>
      <c r="N78" s="6">
        <v>0</v>
      </c>
      <c r="O78" s="6">
        <v>0</v>
      </c>
      <c r="P78" s="6">
        <v>0</v>
      </c>
      <c r="Q78" s="6">
        <v>9</v>
      </c>
      <c r="R78" s="6">
        <v>0</v>
      </c>
      <c r="S78" s="53">
        <f>SUM(E78,G78,I78,K78,M78,O78,Q78,)</f>
        <v>56</v>
      </c>
      <c r="T78" s="53">
        <f>SUM(F78,H78,J78,L78,N78,P78,R78,)</f>
        <v>3</v>
      </c>
      <c r="U78" s="7">
        <f>SUM(E78:R78)</f>
        <v>59</v>
      </c>
      <c r="V78" s="8">
        <f>IF(M78&lt;&gt;"",SMALL((E78,G78,I78,K78,M78,O78,Q78),"1")+SMALL((E78,G78,I78,K78,M78,O78,Q78),"2"),0)</f>
        <v>8</v>
      </c>
      <c r="W78" s="8">
        <f>IF(N78&lt;"",SMALL((F78,H78,J78,L78,N78,P78,R78),"1")+SMALL((F78,H78,J78,L78,N78,P78,R78),"2"),0)</f>
        <v>0</v>
      </c>
      <c r="X78" s="52">
        <f>U78-(V78+W78)</f>
        <v>51</v>
      </c>
    </row>
    <row r="79" spans="1:24" ht="15">
      <c r="A79" s="3">
        <v>7</v>
      </c>
      <c r="B79" s="3">
        <v>50</v>
      </c>
      <c r="C79" s="5" t="s">
        <v>86</v>
      </c>
      <c r="D79" s="54" t="s">
        <v>74</v>
      </c>
      <c r="E79" s="6">
        <v>0</v>
      </c>
      <c r="F79" s="6">
        <v>0</v>
      </c>
      <c r="G79" s="6">
        <v>0</v>
      </c>
      <c r="H79" s="6">
        <v>0</v>
      </c>
      <c r="I79" s="6">
        <v>17</v>
      </c>
      <c r="J79" s="6">
        <v>3</v>
      </c>
      <c r="K79" s="6">
        <v>10</v>
      </c>
      <c r="L79" s="6">
        <v>1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53">
        <f>SUM(E79,G79,I79,K79,M79,O79,Q79,)</f>
        <v>27</v>
      </c>
      <c r="T79" s="53">
        <f>SUM(F79,H79,J79,L79,N79,P79,R79,)</f>
        <v>4</v>
      </c>
      <c r="U79" s="7">
        <f>SUM(E79:R79)</f>
        <v>31</v>
      </c>
      <c r="V79" s="8">
        <f>IF(M79&lt;&gt;"",SMALL((E79,G79,I79,K79,M79,O79,Q79),"1")+SMALL((E79,G79,I79,K79,M79,O79,Q79),"2"),0)</f>
        <v>0</v>
      </c>
      <c r="W79" s="8">
        <f>IF(N79&lt;"",SMALL((F79,H79,J79,L79,N79,P79,R79),"1")+SMALL((F79,H79,J79,L79,N79,P79,R79),"2"),0)</f>
        <v>0</v>
      </c>
      <c r="X79" s="52">
        <f>U79-(V79+W79)</f>
        <v>31</v>
      </c>
    </row>
    <row r="80" spans="1:24" ht="15">
      <c r="A80" s="3">
        <v>8</v>
      </c>
      <c r="B80" s="3">
        <v>38</v>
      </c>
      <c r="C80" s="5" t="s">
        <v>172</v>
      </c>
      <c r="D80" s="54" t="s">
        <v>173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11</v>
      </c>
      <c r="N80" s="6">
        <v>3</v>
      </c>
      <c r="O80" s="6">
        <v>0</v>
      </c>
      <c r="P80" s="6">
        <v>0</v>
      </c>
      <c r="Q80" s="6">
        <v>11</v>
      </c>
      <c r="R80" s="6">
        <v>0</v>
      </c>
      <c r="S80" s="53">
        <f>SUM(E80,G80,I80,K80,M80,O80,Q80,)</f>
        <v>22</v>
      </c>
      <c r="T80" s="53">
        <f>SUM(F80,H80,J80,L80,N80,P80,R80,)</f>
        <v>3</v>
      </c>
      <c r="U80" s="7">
        <f>SUM(E80:R80)</f>
        <v>25</v>
      </c>
      <c r="V80" s="8">
        <f>IF(M80&lt;&gt;"",SMALL((E80,G80,I80,K80,M80,O80,Q80),"1")+SMALL((E80,G80,I80,K80,M80,O80,Q80),"2"),0)</f>
        <v>0</v>
      </c>
      <c r="W80" s="8">
        <f>IF(N80&lt;"",SMALL((F80,H80,J80,L80,N80,P80,R80),"1")+SMALL((F80,H80,J80,L80,N80,P80,R80),"2"),0)</f>
        <v>0</v>
      </c>
      <c r="X80" s="52">
        <f>U80-(V80+W80)</f>
        <v>25</v>
      </c>
    </row>
    <row r="81" spans="1:24" ht="15">
      <c r="A81" s="3">
        <v>9</v>
      </c>
      <c r="B81" s="3">
        <v>6</v>
      </c>
      <c r="C81" s="5" t="s">
        <v>185</v>
      </c>
      <c r="D81" s="54" t="s">
        <v>186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20</v>
      </c>
      <c r="P81" s="6">
        <v>3</v>
      </c>
      <c r="Q81" s="6">
        <v>0</v>
      </c>
      <c r="R81" s="6">
        <v>0</v>
      </c>
      <c r="S81" s="53">
        <f>SUM(E81,G81,I81,K81,M81,O81,Q81,)</f>
        <v>20</v>
      </c>
      <c r="T81" s="53">
        <f>SUM(F81,H81,J81,L81,N81,P81,R81,)</f>
        <v>3</v>
      </c>
      <c r="U81" s="7">
        <f>SUM(E81:R81)</f>
        <v>23</v>
      </c>
      <c r="V81" s="8">
        <f>IF(M81&lt;&gt;"",SMALL((E81,G81,I81,K81,M81,O81,Q81),"1")+SMALL((E81,G81,I81,K81,M81,O81,Q81),"2"),0)</f>
        <v>0</v>
      </c>
      <c r="W81" s="8">
        <f>IF(N81&lt;"",SMALL((F81,H81,J81,L81,N81,P81,R81),"1")+SMALL((F81,H81,J81,L81,N81,P81,R81),"2"),0)</f>
        <v>0</v>
      </c>
      <c r="X81" s="52">
        <f>U81-(V81+W81)</f>
        <v>23</v>
      </c>
    </row>
    <row r="82" spans="1:24" ht="15">
      <c r="A82" s="3">
        <v>10</v>
      </c>
      <c r="B82" s="3">
        <v>43</v>
      </c>
      <c r="C82" s="5" t="s">
        <v>188</v>
      </c>
      <c r="D82" s="54" t="s">
        <v>186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17</v>
      </c>
      <c r="P82" s="6">
        <v>5</v>
      </c>
      <c r="Q82" s="6">
        <v>0</v>
      </c>
      <c r="R82" s="6">
        <v>0</v>
      </c>
      <c r="S82" s="53">
        <f>SUM(E82,G82,I82,K82,M82,O82,Q82,)</f>
        <v>17</v>
      </c>
      <c r="T82" s="53">
        <f>SUM(F82,H82,J82,L82,N82,P82,R82,)</f>
        <v>5</v>
      </c>
      <c r="U82" s="7">
        <f>SUM(E82:R82)</f>
        <v>22</v>
      </c>
      <c r="V82" s="8">
        <f>IF(M82&lt;&gt;"",SMALL((E82,G82,I82,K82,M82,O82,Q82),"1")+SMALL((E82,G82,I82,K82,M82,O82,Q82),"2"),0)</f>
        <v>0</v>
      </c>
      <c r="W82" s="8">
        <f>IF(N82&lt;"",SMALL((F82,H82,J82,L82,N82,P82,R82),"1")+SMALL((F82,H82,J82,L82,N82,P82,R82),"2"),0)</f>
        <v>0</v>
      </c>
      <c r="X82" s="52">
        <f>U82-(V82+W82)</f>
        <v>22</v>
      </c>
    </row>
    <row r="83" spans="1:24" ht="15">
      <c r="A83" s="3">
        <v>11</v>
      </c>
      <c r="B83" s="3">
        <v>68</v>
      </c>
      <c r="C83" s="5" t="s">
        <v>62</v>
      </c>
      <c r="D83" s="4" t="s">
        <v>50</v>
      </c>
      <c r="E83" s="6">
        <v>10</v>
      </c>
      <c r="F83" s="6">
        <v>0</v>
      </c>
      <c r="G83" s="6">
        <v>0</v>
      </c>
      <c r="H83" s="6">
        <v>0</v>
      </c>
      <c r="I83" s="6">
        <v>8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53">
        <f>SUM(E83,G83,I83,K83,M83,O83,Q83,)</f>
        <v>18</v>
      </c>
      <c r="T83" s="53">
        <f>SUM(F83,H83,J83,L83,N83,P83,R83,)</f>
        <v>0</v>
      </c>
      <c r="U83" s="7">
        <f>SUM(E83:R83)</f>
        <v>18</v>
      </c>
      <c r="V83" s="8">
        <f>IF(M83&lt;&gt;"",SMALL((E83,G83,I83,K83,M83,O83,Q83),"1")+SMALL((E83,G83,I83,K83,M83,O83,Q83),"2"),0)</f>
        <v>0</v>
      </c>
      <c r="W83" s="8">
        <f>IF(N83&lt;"",SMALL((F83,H83,J83,L83,N83,P83,R83),"1")+SMALL((F83,H83,J83,L83,N83,P83,R83),"2"),0)</f>
        <v>0</v>
      </c>
      <c r="X83" s="52">
        <f>U83-(V83+W83)</f>
        <v>18</v>
      </c>
    </row>
    <row r="84" spans="1:24" ht="15">
      <c r="A84" s="3">
        <v>12</v>
      </c>
      <c r="B84" s="3">
        <v>36</v>
      </c>
      <c r="C84" s="5" t="s">
        <v>122</v>
      </c>
      <c r="D84" s="4" t="s">
        <v>65</v>
      </c>
      <c r="E84" s="6">
        <v>0</v>
      </c>
      <c r="F84" s="6">
        <v>0</v>
      </c>
      <c r="G84" s="6">
        <v>9</v>
      </c>
      <c r="H84" s="6">
        <v>0</v>
      </c>
      <c r="I84" s="6">
        <v>9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53">
        <f>SUM(E84,G84,I84,K84,M84,O84,Q84,)</f>
        <v>18</v>
      </c>
      <c r="T84" s="53">
        <f>SUM(F84,H84,J84,L84,N84,P84,R84,)</f>
        <v>0</v>
      </c>
      <c r="U84" s="7">
        <f>SUM(E84:R84)</f>
        <v>18</v>
      </c>
      <c r="V84" s="8">
        <f>IF(M84&lt;&gt;"",SMALL((E84,G84,I84,K84,M84,O84,Q84),"1")+SMALL((E84,G84,I84,K84,M84,O84,Q84),"2"),0)</f>
        <v>0</v>
      </c>
      <c r="W84" s="8">
        <f>IF(N84&lt;"",SMALL((F84,H84,J84,L84,N84,P84,R84),"1")+SMALL((F84,H84,J84,L84,N84,P84,R84),"2"),0)</f>
        <v>0</v>
      </c>
      <c r="X84" s="52">
        <f>U84-(V84+W84)</f>
        <v>18</v>
      </c>
    </row>
    <row r="85" spans="1:24" ht="15">
      <c r="A85" s="3">
        <v>13</v>
      </c>
      <c r="B85" s="3">
        <v>95</v>
      </c>
      <c r="C85" s="5" t="s">
        <v>199</v>
      </c>
      <c r="D85" s="54" t="s">
        <v>173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15</v>
      </c>
      <c r="R85" s="6">
        <v>3</v>
      </c>
      <c r="S85" s="53">
        <f>SUM(E85,G85,I85,K85,M85,O85,Q85,)</f>
        <v>15</v>
      </c>
      <c r="T85" s="53">
        <f>SUM(F85,H85,J85,L85,N85,P85,R85,)</f>
        <v>3</v>
      </c>
      <c r="U85" s="7">
        <f>SUM(E85:R85)</f>
        <v>18</v>
      </c>
      <c r="V85" s="8">
        <f>IF(M85&lt;&gt;"",SMALL((E85,G85,I85,K85,M85,O85,Q85),"1")+SMALL((E85,G85,I85,K85,M85,O85,Q85),"2"),0)</f>
        <v>0</v>
      </c>
      <c r="W85" s="8">
        <f>IF(N85&lt;"",SMALL((F85,H85,J85,L85,N85,P85,R85),"1")+SMALL((F85,H85,J85,L85,N85,P85,R85),"2"),0)</f>
        <v>0</v>
      </c>
      <c r="X85" s="52">
        <f>U85-(V85+W85)</f>
        <v>18</v>
      </c>
    </row>
    <row r="86" spans="1:24" ht="15">
      <c r="A86" s="3">
        <v>14</v>
      </c>
      <c r="B86" s="3">
        <v>72</v>
      </c>
      <c r="C86" s="5" t="s">
        <v>189</v>
      </c>
      <c r="D86" s="54" t="s">
        <v>186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15</v>
      </c>
      <c r="P86" s="6">
        <v>2</v>
      </c>
      <c r="Q86" s="6">
        <v>0</v>
      </c>
      <c r="R86" s="6">
        <v>0</v>
      </c>
      <c r="S86" s="53">
        <f>SUM(E86,G86,I86,K86,M86,O86,Q86,)</f>
        <v>15</v>
      </c>
      <c r="T86" s="53">
        <f>SUM(F86,H86,J86,L86,N86,P86,R86,)</f>
        <v>2</v>
      </c>
      <c r="U86" s="7">
        <f>SUM(E86:R86)</f>
        <v>17</v>
      </c>
      <c r="V86" s="8">
        <f>IF(M86&lt;&gt;"",SMALL((E86,G86,I86,K86,M86,O86,Q86),"1")+SMALL((E86,G86,I86,K86,M86,O86,Q86),"2"),0)</f>
        <v>0</v>
      </c>
      <c r="W86" s="8">
        <f>IF(N86&lt;"",SMALL((F86,H86,J86,L86,N86,P86,R86),"1")+SMALL((F86,H86,J86,L86,N86,P86,R86),"2"),0)</f>
        <v>0</v>
      </c>
      <c r="X86" s="52">
        <f>U86-(V86+W86)</f>
        <v>17</v>
      </c>
    </row>
    <row r="87" spans="1:24" ht="15">
      <c r="A87" s="3">
        <v>15</v>
      </c>
      <c r="B87" s="3">
        <v>39</v>
      </c>
      <c r="C87" s="5" t="s">
        <v>190</v>
      </c>
      <c r="D87" s="54" t="s">
        <v>186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13</v>
      </c>
      <c r="P87" s="6">
        <v>4</v>
      </c>
      <c r="Q87" s="6">
        <v>0</v>
      </c>
      <c r="R87" s="6">
        <v>0</v>
      </c>
      <c r="S87" s="53">
        <f>SUM(E87,G87,I87,K87,M87,O87,Q87,)</f>
        <v>13</v>
      </c>
      <c r="T87" s="53">
        <f>SUM(F87,H87,J87,L87,N87,P87,R87,)</f>
        <v>4</v>
      </c>
      <c r="U87" s="7">
        <f>SUM(E87:R87)</f>
        <v>17</v>
      </c>
      <c r="V87" s="8">
        <f>IF(M87&lt;&gt;"",SMALL((E87,G87,I87,K87,M87,O87,Q87),"1")+SMALL((E87,G87,I87,K87,M87,O87,Q87),"2"),0)</f>
        <v>0</v>
      </c>
      <c r="W87" s="8">
        <f>IF(N87&lt;"",SMALL((F87,H87,J87,L87,N87,P87,R87),"1")+SMALL((F87,H87,J87,L87,N87,P87,R87),"2"),0)</f>
        <v>0</v>
      </c>
      <c r="X87" s="52">
        <f>U87-(V87+W87)</f>
        <v>17</v>
      </c>
    </row>
    <row r="88" spans="1:24" ht="15">
      <c r="A88" s="3">
        <v>16</v>
      </c>
      <c r="B88" s="3">
        <v>8</v>
      </c>
      <c r="C88" s="5" t="s">
        <v>158</v>
      </c>
      <c r="D88" s="54" t="s">
        <v>105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15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53">
        <f>SUM(E88,G88,I88,K88,M88,O88,Q88,)</f>
        <v>15</v>
      </c>
      <c r="T88" s="53">
        <f>SUM(F88,H88,J88,L88,N88,P88,R88,)</f>
        <v>0</v>
      </c>
      <c r="U88" s="7">
        <f>SUM(E88:R88)</f>
        <v>15</v>
      </c>
      <c r="V88" s="8">
        <f>IF(M88&lt;&gt;"",SMALL((E88,G88,I88,K88,M88,O88,Q88),"1")+SMALL((E88,G88,I88,K88,M88,O88,Q88),"2"),0)</f>
        <v>0</v>
      </c>
      <c r="W88" s="8">
        <f>IF(N88&lt;"",SMALL((F88,H88,J88,L88,N88,P88,R88),"1")+SMALL((F88,H88,J88,L88,N88,P88,R88),"2"),0)</f>
        <v>0</v>
      </c>
      <c r="X88" s="52">
        <f>U88-(V88+W88)</f>
        <v>15</v>
      </c>
    </row>
    <row r="89" spans="1:24" ht="15">
      <c r="A89" s="3">
        <v>17</v>
      </c>
      <c r="B89" s="3">
        <v>76</v>
      </c>
      <c r="C89" s="5" t="s">
        <v>107</v>
      </c>
      <c r="D89" s="4" t="s">
        <v>183</v>
      </c>
      <c r="E89" s="6">
        <v>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6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53">
        <f>SUM(E89,G89,I89,K89,M89,O89,Q89,)</f>
        <v>15</v>
      </c>
      <c r="T89" s="53">
        <f>SUM(F89,H89,J89,L89,N89,P89,R89,)</f>
        <v>0</v>
      </c>
      <c r="U89" s="7">
        <f>SUM(E89:R89)</f>
        <v>15</v>
      </c>
      <c r="V89" s="8">
        <f>IF(M89&lt;&gt;"",SMALL((E89,G89,I89,K89,M89,O89,Q89),"1")+SMALL((E89,G89,I89,K89,M89,O89,Q89),"2"),0)</f>
        <v>0</v>
      </c>
      <c r="W89" s="8">
        <f>IF(N89&lt;"",SMALL((F89,H89,J89,L89,N89,P89,R89),"1")+SMALL((F89,H89,J89,L89,N89,P89,R89),"2"),0)</f>
        <v>0</v>
      </c>
      <c r="X89" s="52">
        <f>U89-(V89+W89)</f>
        <v>15</v>
      </c>
    </row>
    <row r="90" spans="1:24" ht="15">
      <c r="A90" s="3">
        <v>18</v>
      </c>
      <c r="B90" s="3">
        <v>66</v>
      </c>
      <c r="C90" s="5" t="s">
        <v>123</v>
      </c>
      <c r="D90" s="54" t="s">
        <v>74</v>
      </c>
      <c r="E90" s="6">
        <v>0</v>
      </c>
      <c r="F90" s="6">
        <v>0</v>
      </c>
      <c r="G90" s="6">
        <v>8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5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53">
        <f>SUM(E90,G90,I90,K90,M90,O90,Q90,)</f>
        <v>13</v>
      </c>
      <c r="T90" s="53">
        <f>SUM(F90,H90,J90,L90,N90,P90,R90,)</f>
        <v>0</v>
      </c>
      <c r="U90" s="7">
        <f>SUM(E90:R90)</f>
        <v>13</v>
      </c>
      <c r="V90" s="8">
        <f>IF(M90&lt;&gt;"",SMALL((E90,G90,I90,K90,M90,O90,Q90),"1")+SMALL((E90,G90,I90,K90,M90,O90,Q90),"2"),0)</f>
        <v>0</v>
      </c>
      <c r="W90" s="8">
        <f>IF(N90&lt;"",SMALL((F90,H90,J90,L90,N90,P90,R90),"1")+SMALL((F90,H90,J90,L90,N90,P90,R90),"2"),0)</f>
        <v>0</v>
      </c>
      <c r="X90" s="52">
        <f>U90-(V90+W90)</f>
        <v>13</v>
      </c>
    </row>
    <row r="91" spans="1:24" ht="15">
      <c r="A91" s="3">
        <v>19</v>
      </c>
      <c r="B91" s="3">
        <v>82</v>
      </c>
      <c r="C91" s="5" t="s">
        <v>64</v>
      </c>
      <c r="D91" s="54" t="s">
        <v>65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53">
        <f>SUM(E91,G91,I91,K91,M91,O91,Q91,)</f>
        <v>10</v>
      </c>
      <c r="T91" s="53">
        <f>SUM(F91,H91,J91,L91,N91,P91,R91,)</f>
        <v>0</v>
      </c>
      <c r="U91" s="7">
        <f>SUM(E91:R91)</f>
        <v>10</v>
      </c>
      <c r="V91" s="8">
        <f>IF(M91&lt;&gt;"",SMALL((E91,G91,I91,K91,M91,O91,Q91),"1")+SMALL((E91,G91,I91,K91,M91,O91,Q91),"2"),0)</f>
        <v>0</v>
      </c>
      <c r="W91" s="8">
        <f>IF(N91&lt;"",SMALL((F91,H91,J91,L91,N91,P91,R91),"1")+SMALL((F91,H91,J91,L91,N91,P91,R91),"2"),0)</f>
        <v>0</v>
      </c>
      <c r="X91" s="52">
        <f>U91-(V91+W91)</f>
        <v>10</v>
      </c>
    </row>
    <row r="92" spans="1:24" ht="15">
      <c r="A92" s="3">
        <v>20</v>
      </c>
      <c r="B92" s="3">
        <v>84</v>
      </c>
      <c r="C92" s="5" t="s">
        <v>175</v>
      </c>
      <c r="D92" s="54" t="s">
        <v>65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9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53">
        <f>SUM(E92,G92,I92,K92,M92,O92,Q92,)</f>
        <v>9</v>
      </c>
      <c r="T92" s="53">
        <f>SUM(F92,H92,J92,L92,N92,P92,R92,)</f>
        <v>0</v>
      </c>
      <c r="U92" s="7">
        <f>SUM(E92:R92)</f>
        <v>9</v>
      </c>
      <c r="V92" s="8">
        <f>IF(M92&lt;&gt;"",SMALL((E92,G92,I92,K92,M92,O92,Q92),"1")+SMALL((E92,G92,I92,K92,M92,O92,Q92),"2"),0)</f>
        <v>0</v>
      </c>
      <c r="W92" s="8">
        <f>IF(N92&lt;"",SMALL((F92,H92,J92,L92,N92,P92,R92),"1")+SMALL((F92,H92,J92,L92,N92,P92,R92),"2"),0)</f>
        <v>0</v>
      </c>
      <c r="X92" s="52">
        <f>U92-(V92+W92)</f>
        <v>9</v>
      </c>
    </row>
    <row r="93" spans="1:24" ht="15">
      <c r="A93" s="3">
        <v>21</v>
      </c>
      <c r="B93" s="3">
        <v>86</v>
      </c>
      <c r="C93" s="5" t="s">
        <v>191</v>
      </c>
      <c r="D93" s="54" t="s">
        <v>186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9</v>
      </c>
      <c r="P93" s="6">
        <v>0</v>
      </c>
      <c r="Q93" s="6">
        <v>0</v>
      </c>
      <c r="R93" s="6">
        <v>0</v>
      </c>
      <c r="S93" s="53">
        <f>SUM(E93,G93,I93,K93,M93,O93,Q93,)</f>
        <v>9</v>
      </c>
      <c r="T93" s="53">
        <f>SUM(F93,H93,J93,L93,N93,P93,R93,)</f>
        <v>0</v>
      </c>
      <c r="U93" s="7">
        <f>SUM(E93:R93)</f>
        <v>9</v>
      </c>
      <c r="V93" s="8">
        <f>IF(M93&lt;&gt;"",SMALL((E93,G93,I93,K93,M93,O93,Q93),"1")+SMALL((E93,G93,I93,K93,M93,O93,Q93),"2"),0)</f>
        <v>0</v>
      </c>
      <c r="W93" s="8">
        <f>IF(N93&lt;"",SMALL((F93,H93,J93,L93,N93,P93,R93),"1")+SMALL((F93,H93,J93,L93,N93,P93,R93),"2"),0)</f>
        <v>0</v>
      </c>
      <c r="X93" s="52">
        <f>U93-(V93+W93)</f>
        <v>9</v>
      </c>
    </row>
    <row r="94" spans="1:24" ht="15">
      <c r="A94" s="3">
        <v>22</v>
      </c>
      <c r="B94" s="3">
        <v>89</v>
      </c>
      <c r="C94" s="5" t="s">
        <v>204</v>
      </c>
      <c r="D94" s="54" t="s">
        <v>65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8</v>
      </c>
      <c r="R94" s="6">
        <v>0</v>
      </c>
      <c r="S94" s="53">
        <f>SUM(E94,G94,I94,K94,M94,O94,Q94,)</f>
        <v>8</v>
      </c>
      <c r="T94" s="53">
        <f>SUM(F94,H94,J94,L94,N94,P94,R94,)</f>
        <v>0</v>
      </c>
      <c r="U94" s="7">
        <f>SUM(E94:R94)</f>
        <v>8</v>
      </c>
      <c r="V94" s="8">
        <f>IF(M94&lt;&gt;"",SMALL((E94,G94,I94,K94,M94,O94,Q94),"1")+SMALL((E94,G94,I94,K94,M94,O94,Q94),"2"),0)</f>
        <v>0</v>
      </c>
      <c r="W94" s="8">
        <f>IF(N94&lt;"",SMALL((F94,H94,J94,L94,N94,P94,R94),"1")+SMALL((F94,H94,J94,L94,N94,P94,R94),"2"),0)</f>
        <v>0</v>
      </c>
      <c r="X94" s="52">
        <f>U94-(V94+W94)</f>
        <v>8</v>
      </c>
    </row>
    <row r="95" spans="1:24" ht="15">
      <c r="A95" s="3">
        <v>23</v>
      </c>
      <c r="B95" s="3">
        <v>83</v>
      </c>
      <c r="C95" s="5" t="s">
        <v>127</v>
      </c>
      <c r="D95" s="54" t="s">
        <v>74</v>
      </c>
      <c r="E95" s="6">
        <v>0</v>
      </c>
      <c r="F95" s="6">
        <v>0</v>
      </c>
      <c r="G95" s="6">
        <v>7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53">
        <f>SUM(E95,G95,I95,K95,M95,O95,Q95,)</f>
        <v>7</v>
      </c>
      <c r="T95" s="53">
        <f>SUM(F95,H95,J95,L95,N95,P95,R95,)</f>
        <v>0</v>
      </c>
      <c r="U95" s="7">
        <f>SUM(E95:R95)</f>
        <v>7</v>
      </c>
      <c r="V95" s="8">
        <f>IF(M95&lt;&gt;"",SMALL((E95,G95,I95,K95,M95,O95,Q95),"1")+SMALL((E95,G95,I95,K95,M95,O95,Q95),"2"),0)</f>
        <v>0</v>
      </c>
      <c r="W95" s="8">
        <f>IF(N95&lt;"",SMALL((F95,H95,J95,L95,N95,P95,R95),"1")+SMALL((F95,H95,J95,L95,N95,P95,R95),"2"),0)</f>
        <v>0</v>
      </c>
      <c r="X95" s="52">
        <f>U95-(V95+W95)</f>
        <v>7</v>
      </c>
    </row>
    <row r="96" spans="1:24" ht="15">
      <c r="A96" s="3">
        <v>24</v>
      </c>
      <c r="B96" s="3">
        <v>85</v>
      </c>
      <c r="C96" s="5" t="s">
        <v>176</v>
      </c>
      <c r="D96" s="54" t="s">
        <v>50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7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53">
        <f>SUM(E96,G96,I96,K96,M96,O96,Q96,)</f>
        <v>7</v>
      </c>
      <c r="T96" s="53">
        <f>SUM(F96,H96,J96,L96,N96,P96,R96,)</f>
        <v>0</v>
      </c>
      <c r="U96" s="7">
        <f>SUM(E96:R96)</f>
        <v>7</v>
      </c>
      <c r="V96" s="8">
        <f>IF(M96&lt;&gt;"",SMALL((E96,G96,I96,K96,M96,O96,Q96),"1")+SMALL((E96,G96,I96,K96,M96,O96,Q96),"2"),0)</f>
        <v>0</v>
      </c>
      <c r="W96" s="8">
        <f>IF(N96&lt;"",SMALL((F96,H96,J96,L96,N96,P96,R96),"1")+SMALL((F96,H96,J96,L96,N96,P96,R96),"2"),0)</f>
        <v>0</v>
      </c>
      <c r="X96" s="52">
        <f>U96-(V96+W96)</f>
        <v>7</v>
      </c>
    </row>
    <row r="97" spans="1:24" ht="15">
      <c r="A97" s="3">
        <v>25</v>
      </c>
      <c r="B97" s="3"/>
      <c r="C97" s="5"/>
      <c r="D97" s="5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3">
        <f>SUM(E97,G97,I97,K97,M97,O97,Q97,)</f>
        <v>0</v>
      </c>
      <c r="T97" s="53">
        <f>SUM(F97,H97,J97,L97,N97,P97,R97,)</f>
        <v>0</v>
      </c>
      <c r="U97" s="7">
        <f>SUM(E97:R97)</f>
        <v>0</v>
      </c>
      <c r="V97" s="8">
        <f>IF(M97&lt;&gt;"",SMALL((E97,G97,I97,K97,M97,O97,Q97),"1")+SMALL((E97,G97,I97,K97,M97,O97,Q97),"2"),0)</f>
        <v>0</v>
      </c>
      <c r="W97" s="8">
        <f>IF(N97&lt;"",SMALL((F97,H97,J97,L97,N97,P97,R97),"1")+SMALL((F97,H97,J97,L97,N97,P97,R97),"2"),0)</f>
        <v>0</v>
      </c>
      <c r="X97" s="52">
        <f>U97-(V97+W97)</f>
        <v>0</v>
      </c>
    </row>
    <row r="99" spans="1:24" ht="15.75">
      <c r="A99" s="91" t="s">
        <v>22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1:24" ht="12.75">
      <c r="A100" s="90" t="s">
        <v>0</v>
      </c>
      <c r="B100" s="90" t="s">
        <v>18</v>
      </c>
      <c r="C100" s="90" t="s">
        <v>1</v>
      </c>
      <c r="D100" s="90" t="s">
        <v>5</v>
      </c>
      <c r="E100" s="92" t="s">
        <v>2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0" t="s">
        <v>30</v>
      </c>
      <c r="T100" s="90" t="s">
        <v>31</v>
      </c>
      <c r="U100" s="90" t="s">
        <v>34</v>
      </c>
      <c r="V100" s="90" t="s">
        <v>32</v>
      </c>
      <c r="W100" s="90" t="s">
        <v>33</v>
      </c>
      <c r="X100" s="90" t="s">
        <v>35</v>
      </c>
    </row>
    <row r="101" spans="1:24" ht="12.75">
      <c r="A101" s="90"/>
      <c r="B101" s="90"/>
      <c r="C101" s="90"/>
      <c r="D101" s="90"/>
      <c r="E101" s="2" t="s">
        <v>36</v>
      </c>
      <c r="F101" s="2" t="s">
        <v>23</v>
      </c>
      <c r="G101" s="2" t="s">
        <v>37</v>
      </c>
      <c r="H101" s="2" t="s">
        <v>24</v>
      </c>
      <c r="I101" s="2" t="s">
        <v>38</v>
      </c>
      <c r="J101" s="2" t="s">
        <v>25</v>
      </c>
      <c r="K101" s="2" t="s">
        <v>39</v>
      </c>
      <c r="L101" s="2" t="s">
        <v>26</v>
      </c>
      <c r="M101" s="2" t="s">
        <v>40</v>
      </c>
      <c r="N101" s="2" t="s">
        <v>27</v>
      </c>
      <c r="O101" s="2" t="s">
        <v>41</v>
      </c>
      <c r="P101" s="2" t="s">
        <v>28</v>
      </c>
      <c r="Q101" s="2" t="s">
        <v>42</v>
      </c>
      <c r="R101" s="2" t="s">
        <v>29</v>
      </c>
      <c r="S101" s="90"/>
      <c r="T101" s="90"/>
      <c r="U101" s="90"/>
      <c r="V101" s="90"/>
      <c r="W101" s="90"/>
      <c r="X101" s="90"/>
    </row>
    <row r="102" spans="1:24" ht="15">
      <c r="A102" s="3">
        <v>1</v>
      </c>
      <c r="B102" s="3">
        <v>60</v>
      </c>
      <c r="C102" s="5" t="s">
        <v>130</v>
      </c>
      <c r="D102" s="4" t="s">
        <v>105</v>
      </c>
      <c r="E102" s="6">
        <v>0</v>
      </c>
      <c r="F102" s="6">
        <v>0</v>
      </c>
      <c r="G102" s="6">
        <v>0</v>
      </c>
      <c r="H102" s="6">
        <v>0</v>
      </c>
      <c r="I102" s="6">
        <v>20</v>
      </c>
      <c r="J102" s="6">
        <v>5</v>
      </c>
      <c r="K102" s="6">
        <v>17</v>
      </c>
      <c r="L102" s="6">
        <v>5</v>
      </c>
      <c r="M102" s="6">
        <v>20</v>
      </c>
      <c r="N102" s="6">
        <v>5</v>
      </c>
      <c r="O102" s="6">
        <v>20</v>
      </c>
      <c r="P102" s="6">
        <v>5</v>
      </c>
      <c r="Q102" s="6">
        <v>20</v>
      </c>
      <c r="R102" s="6">
        <v>5</v>
      </c>
      <c r="S102" s="53">
        <f>SUM(E102,G102,I102,K102,M102,O102,Q102,)</f>
        <v>97</v>
      </c>
      <c r="T102" s="53">
        <f>SUM(F102,H102,J102,L102,N102,P102,R102,)</f>
        <v>25</v>
      </c>
      <c r="U102" s="7">
        <f>SUM(E102:R102)</f>
        <v>122</v>
      </c>
      <c r="V102" s="8">
        <f>IF(M102&lt;&gt;"",SMALL((E102,G102,I102,K102,M102,O102,Q102),"1")+SMALL((E102,G102,I102,K102,M102,O102,Q102),"2"),0)</f>
        <v>0</v>
      </c>
      <c r="W102" s="8">
        <f>IF(N102&lt;"",SMALL((F102,H102,J102,L102,N102,P102,R102),"1")+SMALL((F102,H102,J102,L102,N102,P102,R102),"2"),0)</f>
        <v>0</v>
      </c>
      <c r="X102" s="52">
        <f>U102-(V102+W102)</f>
        <v>122</v>
      </c>
    </row>
    <row r="103" spans="1:24" ht="15">
      <c r="A103" s="3">
        <v>2</v>
      </c>
      <c r="B103" s="3">
        <v>11</v>
      </c>
      <c r="C103" s="5" t="s">
        <v>100</v>
      </c>
      <c r="D103" s="4" t="s">
        <v>88</v>
      </c>
      <c r="E103" s="6">
        <v>17</v>
      </c>
      <c r="F103" s="6">
        <v>4</v>
      </c>
      <c r="G103" s="6">
        <v>17</v>
      </c>
      <c r="H103" s="6">
        <v>4</v>
      </c>
      <c r="I103" s="6">
        <v>0</v>
      </c>
      <c r="J103" s="6">
        <v>0</v>
      </c>
      <c r="K103" s="6">
        <v>0</v>
      </c>
      <c r="L103" s="6">
        <v>0</v>
      </c>
      <c r="M103" s="6">
        <v>17</v>
      </c>
      <c r="N103" s="6">
        <v>3</v>
      </c>
      <c r="O103" s="6">
        <v>15</v>
      </c>
      <c r="P103" s="6">
        <v>4</v>
      </c>
      <c r="Q103" s="6">
        <v>17</v>
      </c>
      <c r="R103" s="6">
        <v>3</v>
      </c>
      <c r="S103" s="53">
        <f>SUM(E103,G103,I103,K103,M103,O103,Q103,)</f>
        <v>83</v>
      </c>
      <c r="T103" s="53">
        <f>SUM(F103,H103,J103,L103,N103,P103,R103,)</f>
        <v>18</v>
      </c>
      <c r="U103" s="7">
        <f>SUM(E103:R103)</f>
        <v>101</v>
      </c>
      <c r="V103" s="8">
        <f>IF(M103&lt;&gt;"",SMALL((E103,G103,I103,K103,M103,O103,Q103),"1")+SMALL((E103,G103,I103,K103,M103,O103,Q103),"2"),0)</f>
        <v>0</v>
      </c>
      <c r="W103" s="8">
        <f>IF(N103&lt;"",SMALL((F103,H103,J103,L103,N103,P103,R103),"1")+SMALL((F103,H103,J103,L103,N103,P103,R103),"2"),0)</f>
        <v>0</v>
      </c>
      <c r="X103" s="52">
        <f>U103-(V103+W103)</f>
        <v>101</v>
      </c>
    </row>
    <row r="104" spans="1:24" ht="15">
      <c r="A104" s="3">
        <v>3</v>
      </c>
      <c r="B104" s="3">
        <v>31</v>
      </c>
      <c r="C104" s="5" t="s">
        <v>64</v>
      </c>
      <c r="D104" s="4" t="s">
        <v>65</v>
      </c>
      <c r="E104" s="6">
        <v>15</v>
      </c>
      <c r="F104" s="6">
        <v>3</v>
      </c>
      <c r="G104" s="6">
        <v>15</v>
      </c>
      <c r="H104" s="6">
        <v>3</v>
      </c>
      <c r="I104" s="6">
        <v>11</v>
      </c>
      <c r="J104" s="6">
        <v>1</v>
      </c>
      <c r="K104" s="6">
        <v>20</v>
      </c>
      <c r="L104" s="6">
        <v>4</v>
      </c>
      <c r="M104" s="6">
        <v>13</v>
      </c>
      <c r="N104" s="6">
        <v>2</v>
      </c>
      <c r="O104" s="6">
        <v>17</v>
      </c>
      <c r="P104" s="6">
        <v>3</v>
      </c>
      <c r="Q104" s="6">
        <v>0</v>
      </c>
      <c r="R104" s="6">
        <v>0</v>
      </c>
      <c r="S104" s="53">
        <f>SUM(E104,G104,I104,K104,M104,O104,Q104,)</f>
        <v>91</v>
      </c>
      <c r="T104" s="53">
        <f>SUM(F104,H104,J104,L104,N104,P104,R104,)</f>
        <v>16</v>
      </c>
      <c r="U104" s="7">
        <f>SUM(E104:R104)</f>
        <v>107</v>
      </c>
      <c r="V104" s="8">
        <f>IF(M104&lt;&gt;"",SMALL((E104,G104,I104,K104,M104,O104,Q104),"1")+SMALL((E104,G104,I104,K104,M104,O104,Q104),"2"),0)</f>
        <v>11</v>
      </c>
      <c r="W104" s="8">
        <f>IF(N104&lt;"",SMALL((F104,H104,J104,L104,N104,P104,R104),"1")+SMALL((F104,H104,J104,L104,N104,P104,R104),"2"),0)</f>
        <v>1</v>
      </c>
      <c r="X104" s="52">
        <f>U104-(V104+W104)</f>
        <v>95</v>
      </c>
    </row>
    <row r="105" spans="1:24" ht="15">
      <c r="A105" s="3">
        <v>4</v>
      </c>
      <c r="B105" s="3">
        <v>25</v>
      </c>
      <c r="C105" s="5" t="s">
        <v>92</v>
      </c>
      <c r="D105" s="4" t="s">
        <v>88</v>
      </c>
      <c r="E105" s="6">
        <v>13</v>
      </c>
      <c r="F105" s="6">
        <v>2</v>
      </c>
      <c r="G105" s="6">
        <v>13</v>
      </c>
      <c r="H105" s="6">
        <v>2</v>
      </c>
      <c r="I105" s="6">
        <v>10</v>
      </c>
      <c r="J105" s="6">
        <v>0</v>
      </c>
      <c r="K105" s="6">
        <v>13</v>
      </c>
      <c r="L105" s="6">
        <v>2</v>
      </c>
      <c r="M105" s="6">
        <v>0</v>
      </c>
      <c r="N105" s="6">
        <v>0</v>
      </c>
      <c r="O105" s="6">
        <v>13</v>
      </c>
      <c r="P105" s="6">
        <v>2</v>
      </c>
      <c r="Q105" s="6">
        <v>10</v>
      </c>
      <c r="R105" s="6">
        <v>0</v>
      </c>
      <c r="S105" s="53">
        <f>SUM(E105,G105,I105,K105,M105,O105,Q105,)</f>
        <v>72</v>
      </c>
      <c r="T105" s="53">
        <f>SUM(F105,H105,J105,L105,N105,P105,R105,)</f>
        <v>8</v>
      </c>
      <c r="U105" s="7">
        <f>SUM(E105:R105)</f>
        <v>80</v>
      </c>
      <c r="V105" s="8">
        <f>IF(M105&lt;&gt;"",SMALL((E105,G105,I105,K105,M105,O105,Q105),"1")+SMALL((E105,G105,I105,K105,M105,O105,Q105),"2"),0)</f>
        <v>10</v>
      </c>
      <c r="W105" s="8">
        <f>IF(N105&lt;"",SMALL((F105,H105,J105,L105,N105,P105,R105),"1")+SMALL((F105,H105,J105,L105,N105,P105,R105),"2"),0)</f>
        <v>0</v>
      </c>
      <c r="X105" s="52">
        <f>U105-(V105+W105)</f>
        <v>70</v>
      </c>
    </row>
    <row r="106" spans="1:24" ht="15">
      <c r="A106" s="3">
        <v>5</v>
      </c>
      <c r="B106" s="3">
        <v>7</v>
      </c>
      <c r="C106" s="5" t="s">
        <v>70</v>
      </c>
      <c r="D106" s="4" t="s">
        <v>65</v>
      </c>
      <c r="E106" s="6">
        <v>20</v>
      </c>
      <c r="F106" s="6">
        <v>5</v>
      </c>
      <c r="G106" s="6">
        <v>20</v>
      </c>
      <c r="H106" s="6">
        <v>5</v>
      </c>
      <c r="I106" s="6">
        <v>13</v>
      </c>
      <c r="J106" s="6">
        <v>3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53">
        <f>SUM(E106,G106,I106,K106,M106,O106,Q106,)</f>
        <v>53</v>
      </c>
      <c r="T106" s="53">
        <f>SUM(F106,H106,J106,L106,N106,P106,R106,)</f>
        <v>13</v>
      </c>
      <c r="U106" s="7">
        <f>SUM(E106:R106)</f>
        <v>66</v>
      </c>
      <c r="V106" s="8">
        <f>IF(M106&lt;&gt;"",SMALL((E106,G106,I106,K106,M106,O106,Q106),"1")+SMALL((E106,G106,I106,K106,M106,O106,Q106),"2"),0)</f>
        <v>0</v>
      </c>
      <c r="W106" s="8">
        <f>IF(N106&lt;"",SMALL((F106,H106,J106,L106,N106,P106,R106),"1")+SMALL((F106,H106,J106,L106,N106,P106,R106),"2"),0)</f>
        <v>0</v>
      </c>
      <c r="X106" s="52">
        <f>U106-(V106+W106)</f>
        <v>66</v>
      </c>
    </row>
    <row r="107" spans="1:24" ht="15">
      <c r="A107" s="3">
        <v>6</v>
      </c>
      <c r="B107" s="3">
        <v>71</v>
      </c>
      <c r="C107" s="5" t="s">
        <v>159</v>
      </c>
      <c r="D107" s="4" t="s">
        <v>105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15</v>
      </c>
      <c r="L107" s="6">
        <v>3</v>
      </c>
      <c r="M107" s="6">
        <v>10</v>
      </c>
      <c r="N107" s="6">
        <v>0</v>
      </c>
      <c r="O107" s="6">
        <v>0</v>
      </c>
      <c r="P107" s="6">
        <v>0</v>
      </c>
      <c r="Q107" s="6">
        <v>13</v>
      </c>
      <c r="R107" s="6">
        <v>1</v>
      </c>
      <c r="S107" s="53">
        <f>SUM(E107,G107,I107,K107,M107,O107,Q107,)</f>
        <v>38</v>
      </c>
      <c r="T107" s="53">
        <f>SUM(F107,H107,J107,L107,N107,P107,R107,)</f>
        <v>4</v>
      </c>
      <c r="U107" s="7">
        <f>SUM(E107:R107)</f>
        <v>42</v>
      </c>
      <c r="V107" s="8">
        <f>IF(M107&lt;&gt;"",SMALL((E107,G107,I107,K107,M107,O107,Q107),"1")+SMALL((E107,G107,I107,K107,M107,O107,Q107),"2"),0)</f>
        <v>0</v>
      </c>
      <c r="W107" s="8">
        <f>IF(N107&lt;"",SMALL((F107,H107,J107,L107,N107,P107,R107),"1")+SMALL((F107,H107,J107,L107,N107,P107,R107),"2"),0)</f>
        <v>0</v>
      </c>
      <c r="X107" s="52">
        <f>U107-(V107+W107)</f>
        <v>42</v>
      </c>
    </row>
    <row r="108" spans="1:24" ht="15">
      <c r="A108" s="3">
        <v>7</v>
      </c>
      <c r="B108" s="3">
        <v>52</v>
      </c>
      <c r="C108" s="5" t="s">
        <v>131</v>
      </c>
      <c r="D108" s="4" t="s">
        <v>65</v>
      </c>
      <c r="E108" s="6">
        <v>0</v>
      </c>
      <c r="F108" s="6">
        <v>0</v>
      </c>
      <c r="G108" s="6">
        <v>0</v>
      </c>
      <c r="H108" s="6">
        <v>0</v>
      </c>
      <c r="I108" s="6">
        <v>17</v>
      </c>
      <c r="J108" s="6">
        <v>4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11</v>
      </c>
      <c r="R108" s="6">
        <v>2</v>
      </c>
      <c r="S108" s="53">
        <f>SUM(E108,G108,I108,K108,M108,O108,Q108,)</f>
        <v>28</v>
      </c>
      <c r="T108" s="53">
        <f>SUM(F108,H108,J108,L108,N108,P108,R108,)</f>
        <v>6</v>
      </c>
      <c r="U108" s="7">
        <f>SUM(E108:R108)</f>
        <v>34</v>
      </c>
      <c r="V108" s="8">
        <f>IF(M108&lt;&gt;"",SMALL((E108,G108,I108,K108,M108,O108,Q108),"1")+SMALL((E108,G108,I108,K108,M108,O108,Q108),"2"),0)</f>
        <v>0</v>
      </c>
      <c r="W108" s="8">
        <f>IF(N108&lt;"",SMALL((F108,H108,J108,L108,N108,P108,R108),"1")+SMALL((F108,H108,J108,L108,N108,P108,R108),"2"),0)</f>
        <v>0</v>
      </c>
      <c r="X108" s="52">
        <f>U108-(V108+W108)</f>
        <v>34</v>
      </c>
    </row>
    <row r="109" spans="1:24" ht="15">
      <c r="A109" s="3">
        <v>8</v>
      </c>
      <c r="B109" s="3">
        <v>80</v>
      </c>
      <c r="C109" s="5" t="s">
        <v>138</v>
      </c>
      <c r="D109" s="54" t="s">
        <v>50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15</v>
      </c>
      <c r="N109" s="6">
        <v>4</v>
      </c>
      <c r="O109" s="6">
        <v>0</v>
      </c>
      <c r="P109" s="6">
        <v>0</v>
      </c>
      <c r="Q109" s="6">
        <v>0</v>
      </c>
      <c r="R109" s="6">
        <v>0</v>
      </c>
      <c r="S109" s="53">
        <f>SUM(E109,G109,I109,K109,M109,O109,Q109,)</f>
        <v>15</v>
      </c>
      <c r="T109" s="53">
        <f>SUM(F109,H109,J109,L109,N109,P109,R109,)</f>
        <v>4</v>
      </c>
      <c r="U109" s="7">
        <f>SUM(E109:R109)</f>
        <v>19</v>
      </c>
      <c r="V109" s="8">
        <f>IF(M109&lt;&gt;"",SMALL((E109,G109,I109,K109,M109,O109,Q109),"1")+SMALL((E109,G109,I109,K109,M109,O109,Q109),"2"),0)</f>
        <v>0</v>
      </c>
      <c r="W109" s="8">
        <f>IF(N109&lt;"",SMALL((F109,H109,J109,L109,N109,P109,R109),"1")+SMALL((F109,H109,J109,L109,N109,P109,R109),"2"),0)</f>
        <v>0</v>
      </c>
      <c r="X109" s="52">
        <f>U109-(V109+W109)</f>
        <v>19</v>
      </c>
    </row>
    <row r="110" spans="1:24" ht="15">
      <c r="A110" s="3">
        <v>9</v>
      </c>
      <c r="B110" s="3">
        <v>90</v>
      </c>
      <c r="C110" s="5" t="s">
        <v>187</v>
      </c>
      <c r="D110" s="54" t="s">
        <v>170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15</v>
      </c>
      <c r="R110" s="6">
        <v>4</v>
      </c>
      <c r="S110" s="53">
        <f>SUM(E110,G110,I110,K110,M110,O110,Q110,)</f>
        <v>15</v>
      </c>
      <c r="T110" s="53">
        <f>SUM(F110,H110,J110,L110,N110,P110,R110,)</f>
        <v>4</v>
      </c>
      <c r="U110" s="7">
        <f>SUM(E110:R110)</f>
        <v>19</v>
      </c>
      <c r="V110" s="8">
        <f>IF(M110&lt;&gt;"",SMALL((E110,G110,I110,K110,M110,O110,Q110),"1")+SMALL((E110,G110,I110,K110,M110,O110,Q110),"2"),0)</f>
        <v>0</v>
      </c>
      <c r="W110" s="8">
        <f>IF(N110&lt;"",SMALL((F110,H110,J110,L110,N110,P110,R110),"1")+SMALL((F110,H110,J110,L110,N110,P110,R110),"2"),0)</f>
        <v>0</v>
      </c>
      <c r="X110" s="52">
        <f>U110-(V110+W110)</f>
        <v>19</v>
      </c>
    </row>
    <row r="111" spans="1:24" ht="15">
      <c r="A111" s="3">
        <v>10</v>
      </c>
      <c r="B111" s="3">
        <v>58</v>
      </c>
      <c r="C111" s="5" t="s">
        <v>132</v>
      </c>
      <c r="D111" s="4" t="s">
        <v>133</v>
      </c>
      <c r="E111" s="6">
        <v>0</v>
      </c>
      <c r="F111" s="6">
        <v>0</v>
      </c>
      <c r="G111" s="6">
        <v>0</v>
      </c>
      <c r="H111" s="6">
        <v>0</v>
      </c>
      <c r="I111" s="6">
        <v>15</v>
      </c>
      <c r="J111" s="6">
        <v>2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53">
        <f>SUM(E111,G111,I111,K111,M111,O111,Q111,)</f>
        <v>15</v>
      </c>
      <c r="T111" s="53">
        <f>SUM(F111,H111,J111,L111,N111,P111,R111,)</f>
        <v>2</v>
      </c>
      <c r="U111" s="7">
        <f>SUM(E111:R111)</f>
        <v>17</v>
      </c>
      <c r="V111" s="8">
        <f>IF(M111&lt;&gt;"",SMALL((E111,G111,I111,K111,M111,O111,Q111),"1")+SMALL((E111,G111,I111,K111,M111,O111,Q111),"2"),0)</f>
        <v>0</v>
      </c>
      <c r="W111" s="8">
        <f>IF(N111&lt;"",SMALL((F111,H111,J111,L111,N111,P111,R111),"1")+SMALL((F111,H111,J111,L111,N111,P111,R111),"2"),0)</f>
        <v>0</v>
      </c>
      <c r="X111" s="52">
        <f>U111-(V111+W111)</f>
        <v>17</v>
      </c>
    </row>
    <row r="112" spans="1:24" ht="15">
      <c r="A112" s="3">
        <v>11</v>
      </c>
      <c r="B112" s="3">
        <v>40</v>
      </c>
      <c r="C112" s="5" t="s">
        <v>124</v>
      </c>
      <c r="D112" s="4" t="s">
        <v>88</v>
      </c>
      <c r="E112" s="6">
        <v>0</v>
      </c>
      <c r="F112" s="6">
        <v>0</v>
      </c>
      <c r="G112" s="6">
        <v>11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53">
        <f>SUM(E112,G112,I112,K112,M112,O112,Q112,)</f>
        <v>11</v>
      </c>
      <c r="T112" s="53">
        <f>SUM(F112,H112,J112,L112,N112,P112,R112,)</f>
        <v>1</v>
      </c>
      <c r="U112" s="7">
        <f>SUM(E112:R112)</f>
        <v>12</v>
      </c>
      <c r="V112" s="8">
        <f>IF(M112&lt;&gt;"",SMALL((E112,G112,I112,K112,M112,O112,Q112),"1")+SMALL((E112,G112,I112,K112,M112,O112,Q112),"2"),0)</f>
        <v>0</v>
      </c>
      <c r="W112" s="8">
        <f>IF(N112&lt;"",SMALL((F112,H112,J112,L112,N112,P112,R112),"1")+SMALL((F112,H112,J112,L112,N112,P112,R112),"2"),0)</f>
        <v>0</v>
      </c>
      <c r="X112" s="52">
        <f>U112-(V112+W112)</f>
        <v>12</v>
      </c>
    </row>
    <row r="113" spans="1:24" ht="15">
      <c r="A113" s="3">
        <v>12</v>
      </c>
      <c r="B113" s="3">
        <v>59</v>
      </c>
      <c r="C113" s="5" t="s">
        <v>73</v>
      </c>
      <c r="D113" s="54" t="s">
        <v>74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11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53">
        <f>SUM(E113,G113,I113,K113,M113,O113,Q113,)</f>
        <v>11</v>
      </c>
      <c r="T113" s="53">
        <f>SUM(F113,H113,J113,L113,N113,P113,R113,)</f>
        <v>1</v>
      </c>
      <c r="U113" s="7">
        <f>SUM(E113:R113)</f>
        <v>12</v>
      </c>
      <c r="V113" s="8">
        <f>IF(M113&lt;&gt;"",SMALL((E113,G113,I113,K113,M113,O113,Q113),"1")+SMALL((E113,G113,I113,K113,M113,O113,Q113),"2"),0)</f>
        <v>0</v>
      </c>
      <c r="W113" s="8">
        <f>IF(N113&lt;"",SMALL((F113,H113,J113,L113,N113,P113,R113),"1")+SMALL((F113,H113,J113,L113,N113,P113,R113),"2"),0)</f>
        <v>0</v>
      </c>
      <c r="X113" s="52">
        <f>U113-(V113+W113)</f>
        <v>12</v>
      </c>
    </row>
    <row r="114" spans="1:24" ht="15">
      <c r="A114" s="3">
        <v>13</v>
      </c>
      <c r="B114" s="3"/>
      <c r="C114" s="5"/>
      <c r="D114" s="5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3">
        <f>SUM(E114,G114,I114,K114,M114,O114,Q114,)</f>
        <v>0</v>
      </c>
      <c r="T114" s="53">
        <f>SUM(F114,H114,J114,L114,N114,P114,R114,)</f>
        <v>0</v>
      </c>
      <c r="U114" s="7">
        <f>SUM(E114:R114)</f>
        <v>0</v>
      </c>
      <c r="V114" s="8">
        <f>IF(M114&lt;&gt;"",SMALL((E114,G114,I114,K114,M114,O114,Q114),"1")+SMALL((E114,G114,I114,K114,M114,O114,Q114),"2"),0)</f>
        <v>0</v>
      </c>
      <c r="W114" s="8">
        <f>IF(N114&lt;"",SMALL((F114,H114,J114,L114,N114,P114,R114),"1")+SMALL((F114,H114,J114,L114,N114,P114,R114),"2"),0)</f>
        <v>0</v>
      </c>
      <c r="X114" s="52">
        <f>U114-(V114+W114)</f>
        <v>0</v>
      </c>
    </row>
    <row r="116" spans="1:24" ht="15.75">
      <c r="A116" s="91" t="s">
        <v>47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</row>
    <row r="117" spans="1:24" ht="12.75">
      <c r="A117" s="90" t="s">
        <v>0</v>
      </c>
      <c r="B117" s="90" t="s">
        <v>18</v>
      </c>
      <c r="C117" s="90" t="s">
        <v>1</v>
      </c>
      <c r="D117" s="90" t="s">
        <v>5</v>
      </c>
      <c r="E117" s="92" t="s">
        <v>2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0" t="s">
        <v>30</v>
      </c>
      <c r="T117" s="90" t="s">
        <v>31</v>
      </c>
      <c r="U117" s="90" t="s">
        <v>34</v>
      </c>
      <c r="V117" s="90" t="s">
        <v>32</v>
      </c>
      <c r="W117" s="90" t="s">
        <v>33</v>
      </c>
      <c r="X117" s="90" t="s">
        <v>35</v>
      </c>
    </row>
    <row r="118" spans="1:24" ht="12.75">
      <c r="A118" s="90"/>
      <c r="B118" s="90"/>
      <c r="C118" s="90"/>
      <c r="D118" s="90"/>
      <c r="E118" s="2" t="s">
        <v>36</v>
      </c>
      <c r="F118" s="2" t="s">
        <v>23</v>
      </c>
      <c r="G118" s="2" t="s">
        <v>37</v>
      </c>
      <c r="H118" s="2" t="s">
        <v>24</v>
      </c>
      <c r="I118" s="2" t="s">
        <v>38</v>
      </c>
      <c r="J118" s="2" t="s">
        <v>25</v>
      </c>
      <c r="K118" s="2" t="s">
        <v>39</v>
      </c>
      <c r="L118" s="2" t="s">
        <v>26</v>
      </c>
      <c r="M118" s="2" t="s">
        <v>40</v>
      </c>
      <c r="N118" s="2" t="s">
        <v>27</v>
      </c>
      <c r="O118" s="2" t="s">
        <v>41</v>
      </c>
      <c r="P118" s="2" t="s">
        <v>28</v>
      </c>
      <c r="Q118" s="2" t="s">
        <v>42</v>
      </c>
      <c r="R118" s="2" t="s">
        <v>29</v>
      </c>
      <c r="S118" s="90"/>
      <c r="T118" s="90"/>
      <c r="U118" s="90"/>
      <c r="V118" s="90"/>
      <c r="W118" s="90"/>
      <c r="X118" s="90"/>
    </row>
    <row r="119" spans="1:24" ht="15">
      <c r="A119" s="3">
        <v>1</v>
      </c>
      <c r="B119" s="3">
        <v>19</v>
      </c>
      <c r="C119" s="5" t="s">
        <v>81</v>
      </c>
      <c r="D119" s="4" t="s">
        <v>50</v>
      </c>
      <c r="E119" s="6">
        <v>13</v>
      </c>
      <c r="F119" s="6">
        <v>3</v>
      </c>
      <c r="G119" s="6">
        <v>20</v>
      </c>
      <c r="H119" s="6">
        <v>3</v>
      </c>
      <c r="I119" s="6">
        <v>20</v>
      </c>
      <c r="J119" s="6">
        <v>5</v>
      </c>
      <c r="K119" s="6">
        <v>20</v>
      </c>
      <c r="L119" s="6">
        <v>3</v>
      </c>
      <c r="M119" s="6">
        <v>17</v>
      </c>
      <c r="N119" s="6">
        <v>4</v>
      </c>
      <c r="O119" s="6">
        <v>17</v>
      </c>
      <c r="P119" s="6">
        <v>4</v>
      </c>
      <c r="Q119" s="6">
        <v>15</v>
      </c>
      <c r="R119" s="6">
        <v>2</v>
      </c>
      <c r="S119" s="53">
        <f>SUM(E119,G119,I119,K119,M119,O119,Q119,)</f>
        <v>122</v>
      </c>
      <c r="T119" s="53">
        <f>SUM(F119,H119,J119,L119,N119,P119,R119,)</f>
        <v>24</v>
      </c>
      <c r="U119" s="7">
        <f>SUM(E119:R119)</f>
        <v>146</v>
      </c>
      <c r="V119" s="8">
        <f>IF(M119&lt;&gt;"",SMALL((E119,G119,I119,K119,M119,O119,Q119),"1")+SMALL((E119,G119,I119,K119,M119,O119,Q119),"2"),0)</f>
        <v>28</v>
      </c>
      <c r="W119" s="8">
        <f>IF(N119&lt;"",SMALL((F119,H119,J119,L119,N119,P119,R119),"1")+SMALL((F119,H119,J119,L119,N119,P119,R119),"2"),0)</f>
        <v>5</v>
      </c>
      <c r="X119" s="52">
        <f>U119-(V119+W119)</f>
        <v>113</v>
      </c>
    </row>
    <row r="120" spans="1:24" ht="15">
      <c r="A120" s="3">
        <v>2</v>
      </c>
      <c r="B120" s="3">
        <v>34</v>
      </c>
      <c r="C120" s="5" t="s">
        <v>104</v>
      </c>
      <c r="D120" s="4" t="s">
        <v>105</v>
      </c>
      <c r="E120" s="6">
        <v>20</v>
      </c>
      <c r="F120" s="6">
        <v>5</v>
      </c>
      <c r="G120" s="6">
        <v>10</v>
      </c>
      <c r="H120" s="6">
        <v>5</v>
      </c>
      <c r="I120" s="6">
        <v>13</v>
      </c>
      <c r="J120" s="6">
        <v>3</v>
      </c>
      <c r="K120" s="6">
        <v>17</v>
      </c>
      <c r="L120" s="6">
        <v>4</v>
      </c>
      <c r="M120" s="6">
        <v>7</v>
      </c>
      <c r="N120" s="6">
        <v>0</v>
      </c>
      <c r="O120" s="6">
        <v>13</v>
      </c>
      <c r="P120" s="6">
        <v>2</v>
      </c>
      <c r="Q120" s="6">
        <v>13</v>
      </c>
      <c r="R120" s="6">
        <v>1</v>
      </c>
      <c r="S120" s="53">
        <f>SUM(E120,G120,I120,K120,M120,O120,Q120,)</f>
        <v>93</v>
      </c>
      <c r="T120" s="53">
        <f>SUM(F120,H120,J120,L120,N120,P120,R120,)</f>
        <v>20</v>
      </c>
      <c r="U120" s="7">
        <f>SUM(E120:R120)</f>
        <v>113</v>
      </c>
      <c r="V120" s="8">
        <f>IF(M120&lt;&gt;"",SMALL((E120,G120,I120,K120,M120,O120,Q120),"1")+SMALL((E120,G120,I120,K120,M120,O120,Q120),"2"),0)</f>
        <v>17</v>
      </c>
      <c r="W120" s="8">
        <f>IF(N120&lt;"",SMALL((F120,H120,J120,L120,N120,P120,R120),"1")+SMALL((F120,H120,J120,L120,N120,P120,R120),"2"),0)</f>
        <v>1</v>
      </c>
      <c r="X120" s="52">
        <f>U120-(V120+W120)</f>
        <v>95</v>
      </c>
    </row>
    <row r="121" spans="1:24" ht="15">
      <c r="A121" s="3">
        <v>3</v>
      </c>
      <c r="B121" s="3">
        <v>20</v>
      </c>
      <c r="C121" s="5" t="s">
        <v>83</v>
      </c>
      <c r="D121" s="4" t="s">
        <v>50</v>
      </c>
      <c r="E121" s="6">
        <v>17</v>
      </c>
      <c r="F121" s="6">
        <v>2</v>
      </c>
      <c r="G121" s="6">
        <v>17</v>
      </c>
      <c r="H121" s="6">
        <v>2</v>
      </c>
      <c r="I121" s="6">
        <v>17</v>
      </c>
      <c r="J121" s="6">
        <v>4</v>
      </c>
      <c r="K121" s="6">
        <v>7</v>
      </c>
      <c r="L121" s="6">
        <v>0</v>
      </c>
      <c r="M121" s="6">
        <v>13</v>
      </c>
      <c r="N121" s="6">
        <v>3</v>
      </c>
      <c r="O121" s="6">
        <v>11</v>
      </c>
      <c r="P121" s="6">
        <v>1</v>
      </c>
      <c r="Q121" s="6">
        <v>10</v>
      </c>
      <c r="R121" s="6">
        <v>0</v>
      </c>
      <c r="S121" s="53">
        <f>SUM(E121,G121,I121,K121,M121,O121,Q121,)</f>
        <v>92</v>
      </c>
      <c r="T121" s="53">
        <f>SUM(F121,H121,J121,L121,N121,P121,R121,)</f>
        <v>12</v>
      </c>
      <c r="U121" s="7">
        <f>SUM(E121:R121)</f>
        <v>104</v>
      </c>
      <c r="V121" s="8">
        <f>IF(M121&lt;&gt;"",SMALL((E121,G121,I121,K121,M121,O121,Q121),"1")+SMALL((E121,G121,I121,K121,M121,O121,Q121),"2"),0)</f>
        <v>17</v>
      </c>
      <c r="W121" s="8">
        <f>IF(N121&lt;"",SMALL((F121,H121,J121,L121,N121,P121,R121),"1")+SMALL((F121,H121,J121,L121,N121,P121,R121),"2"),0)</f>
        <v>0</v>
      </c>
      <c r="X121" s="52">
        <f>U121-(V121+W121)</f>
        <v>87</v>
      </c>
    </row>
    <row r="122" spans="1:24" ht="15">
      <c r="A122" s="3">
        <v>4</v>
      </c>
      <c r="B122" s="3">
        <v>18</v>
      </c>
      <c r="C122" s="5" t="s">
        <v>79</v>
      </c>
      <c r="D122" s="4" t="s">
        <v>74</v>
      </c>
      <c r="E122" s="6">
        <v>15</v>
      </c>
      <c r="F122" s="6">
        <v>1</v>
      </c>
      <c r="G122" s="6">
        <v>13</v>
      </c>
      <c r="H122" s="6">
        <v>1</v>
      </c>
      <c r="I122" s="6">
        <v>15</v>
      </c>
      <c r="J122" s="6">
        <v>2</v>
      </c>
      <c r="K122" s="6">
        <v>11</v>
      </c>
      <c r="L122" s="6">
        <v>0</v>
      </c>
      <c r="M122" s="6">
        <v>9</v>
      </c>
      <c r="N122" s="6">
        <v>0</v>
      </c>
      <c r="O122" s="6">
        <v>15</v>
      </c>
      <c r="P122" s="6">
        <v>0</v>
      </c>
      <c r="Q122" s="6">
        <v>0</v>
      </c>
      <c r="R122" s="6">
        <v>0</v>
      </c>
      <c r="S122" s="53">
        <f>SUM(E122,G122,I122,K122,M122,O122,Q122,)</f>
        <v>78</v>
      </c>
      <c r="T122" s="53">
        <f>SUM(F122,H122,J122,L122,N122,P122,R122,)</f>
        <v>4</v>
      </c>
      <c r="U122" s="7">
        <f>SUM(E122:R122)</f>
        <v>82</v>
      </c>
      <c r="V122" s="8">
        <f>IF(M122&lt;&gt;"",SMALL((E122,G122,I122,K122,M122,O122,Q122),"1")+SMALL((E122,G122,I122,K122,M122,O122,Q122),"2"),0)</f>
        <v>9</v>
      </c>
      <c r="W122" s="8">
        <f>IF(N122&lt;"",SMALL((F122,H122,J122,L122,N122,P122,R122),"1")+SMALL((F122,H122,J122,L122,N122,P122,R122),"2"),0)</f>
        <v>0</v>
      </c>
      <c r="X122" s="52">
        <f>U122-(V122+W122)</f>
        <v>73</v>
      </c>
    </row>
    <row r="123" spans="1:24" ht="15">
      <c r="A123" s="3">
        <v>5</v>
      </c>
      <c r="B123" s="3">
        <v>32</v>
      </c>
      <c r="C123" s="5" t="s">
        <v>157</v>
      </c>
      <c r="D123" s="54" t="s">
        <v>105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13</v>
      </c>
      <c r="L123" s="6">
        <v>5</v>
      </c>
      <c r="M123" s="6">
        <v>11</v>
      </c>
      <c r="N123" s="6">
        <v>0</v>
      </c>
      <c r="O123" s="6">
        <v>10</v>
      </c>
      <c r="P123" s="6">
        <v>3</v>
      </c>
      <c r="Q123" s="6">
        <v>20</v>
      </c>
      <c r="R123" s="6">
        <v>5</v>
      </c>
      <c r="S123" s="53">
        <f>SUM(E123,G123,I123,K123,M123,O123,Q123,)</f>
        <v>54</v>
      </c>
      <c r="T123" s="53">
        <f>SUM(F123,H123,J123,L123,N123,P123,R123,)</f>
        <v>13</v>
      </c>
      <c r="U123" s="7">
        <f>SUM(E123:R123)</f>
        <v>67</v>
      </c>
      <c r="V123" s="8">
        <f>IF(M123&lt;&gt;"",SMALL((E123,G123,I123,K123,M123,O123,Q123),"1")+SMALL((E123,G123,I123,K123,M123,O123,Q123),"2"),0)</f>
        <v>0</v>
      </c>
      <c r="W123" s="8">
        <f>IF(N123&lt;"",SMALL((F123,H123,J123,L123,N123,P123,R123),"1")+SMALL((F123,H123,J123,L123,N123,P123,R123),"2"),0)</f>
        <v>0</v>
      </c>
      <c r="X123" s="52">
        <f>U123-(V123+W123)</f>
        <v>67</v>
      </c>
    </row>
    <row r="124" spans="1:24" ht="15">
      <c r="A124" s="3">
        <v>6</v>
      </c>
      <c r="B124" s="3">
        <v>16</v>
      </c>
      <c r="C124" s="5" t="s">
        <v>75</v>
      </c>
      <c r="D124" s="4" t="s">
        <v>74</v>
      </c>
      <c r="E124" s="6">
        <v>0</v>
      </c>
      <c r="F124" s="6">
        <v>0</v>
      </c>
      <c r="G124" s="6">
        <v>15</v>
      </c>
      <c r="H124" s="6">
        <v>4</v>
      </c>
      <c r="I124" s="6">
        <v>0</v>
      </c>
      <c r="J124" s="6">
        <v>0</v>
      </c>
      <c r="K124" s="6">
        <v>15</v>
      </c>
      <c r="L124" s="6">
        <v>1</v>
      </c>
      <c r="M124" s="6">
        <v>10</v>
      </c>
      <c r="N124" s="6">
        <v>0</v>
      </c>
      <c r="O124" s="6">
        <v>0</v>
      </c>
      <c r="P124" s="6">
        <v>0</v>
      </c>
      <c r="Q124" s="6">
        <v>11</v>
      </c>
      <c r="R124" s="6">
        <v>0</v>
      </c>
      <c r="S124" s="53">
        <f>SUM(E124,G124,I124,K124,M124,O124,Q124,)</f>
        <v>51</v>
      </c>
      <c r="T124" s="53">
        <f>SUM(F124,H124,J124,L124,N124,P124,R124,)</f>
        <v>5</v>
      </c>
      <c r="U124" s="7">
        <f>SUM(E124:R124)</f>
        <v>56</v>
      </c>
      <c r="V124" s="8">
        <f>IF(M124&lt;&gt;"",SMALL((E124,G124,I124,K124,M124,O124,Q124),"1")+SMALL((E124,G124,I124,K124,M124,O124,Q124),"2"),0)</f>
        <v>0</v>
      </c>
      <c r="W124" s="8">
        <f>IF(N124&lt;"",SMALL((F124,H124,J124,L124,N124,P124,R124),"1")+SMALL((F124,H124,J124,L124,N124,P124,R124),"2"),0)</f>
        <v>0</v>
      </c>
      <c r="X124" s="52">
        <f>U124-(V124+W124)</f>
        <v>56</v>
      </c>
    </row>
    <row r="125" spans="1:24" ht="15">
      <c r="A125" s="3">
        <v>7</v>
      </c>
      <c r="B125" s="3">
        <v>23</v>
      </c>
      <c r="C125" s="5" t="s">
        <v>87</v>
      </c>
      <c r="D125" s="4" t="s">
        <v>88</v>
      </c>
      <c r="E125" s="6">
        <v>10</v>
      </c>
      <c r="F125" s="6">
        <v>0</v>
      </c>
      <c r="G125" s="6">
        <v>9</v>
      </c>
      <c r="H125" s="6">
        <v>0</v>
      </c>
      <c r="I125" s="6">
        <v>11</v>
      </c>
      <c r="J125" s="6">
        <v>0</v>
      </c>
      <c r="K125" s="6">
        <v>10</v>
      </c>
      <c r="L125" s="6">
        <v>2</v>
      </c>
      <c r="M125" s="6">
        <v>6</v>
      </c>
      <c r="N125" s="6">
        <v>0</v>
      </c>
      <c r="O125" s="6">
        <v>9</v>
      </c>
      <c r="P125" s="6">
        <v>0</v>
      </c>
      <c r="Q125" s="6">
        <v>0</v>
      </c>
      <c r="R125" s="6">
        <v>0</v>
      </c>
      <c r="S125" s="53">
        <f>SUM(E125,G125,I125,K125,M125,O125,Q125,)</f>
        <v>55</v>
      </c>
      <c r="T125" s="53">
        <f>SUM(F125,H125,J125,L125,N125,P125,R125,)</f>
        <v>2</v>
      </c>
      <c r="U125" s="7">
        <f>SUM(E125:R125)</f>
        <v>57</v>
      </c>
      <c r="V125" s="8">
        <f>IF(M125&lt;&gt;"",SMALL((E125,G125,I125,K125,M125,O125,Q125),"1")+SMALL((E125,G125,I125,K125,M125,O125,Q125),"2"),0)</f>
        <v>6</v>
      </c>
      <c r="W125" s="8">
        <f>IF(N125&lt;"",SMALL((F125,H125,J125,L125,N125,P125,R125),"1")+SMALL((F125,H125,J125,L125,N125,P125,R125),"2"),0)</f>
        <v>0</v>
      </c>
      <c r="X125" s="52">
        <f>U125-(V125+W125)</f>
        <v>51</v>
      </c>
    </row>
    <row r="126" spans="1:24" ht="15">
      <c r="A126" s="3">
        <v>8</v>
      </c>
      <c r="B126" s="3">
        <v>56</v>
      </c>
      <c r="C126" s="5" t="s">
        <v>49</v>
      </c>
      <c r="D126" s="54" t="s">
        <v>50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20</v>
      </c>
      <c r="N126" s="6">
        <v>5</v>
      </c>
      <c r="O126" s="6">
        <v>0</v>
      </c>
      <c r="P126" s="6">
        <v>0</v>
      </c>
      <c r="Q126" s="6">
        <v>17</v>
      </c>
      <c r="R126" s="6">
        <v>4</v>
      </c>
      <c r="S126" s="53">
        <f>SUM(E126,G126,I126,K126,M126,O126,Q126,)</f>
        <v>37</v>
      </c>
      <c r="T126" s="53">
        <f>SUM(F126,H126,J126,L126,N126,P126,R126,)</f>
        <v>9</v>
      </c>
      <c r="U126" s="7">
        <f>SUM(E126:R126)</f>
        <v>46</v>
      </c>
      <c r="V126" s="8">
        <f>IF(M126&lt;&gt;"",SMALL((E126,G126,I126,K126,M126,O126,Q126),"1")+SMALL((E126,G126,I126,K126,M126,O126,Q126),"2"),0)</f>
        <v>0</v>
      </c>
      <c r="W126" s="8">
        <f>IF(N126&lt;"",SMALL((F126,H126,J126,L126,N126,P126,R126),"1")+SMALL((F126,H126,J126,L126,N126,P126,R126),"2"),0)</f>
        <v>0</v>
      </c>
      <c r="X126" s="52">
        <f>U126-(V126+W126)</f>
        <v>46</v>
      </c>
    </row>
    <row r="127" spans="1:24" ht="15">
      <c r="A127" s="3">
        <v>9</v>
      </c>
      <c r="B127" s="3">
        <v>67</v>
      </c>
      <c r="C127" s="5" t="s">
        <v>169</v>
      </c>
      <c r="D127" s="54" t="s">
        <v>170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15</v>
      </c>
      <c r="N127" s="6">
        <v>2</v>
      </c>
      <c r="O127" s="6">
        <v>20</v>
      </c>
      <c r="P127" s="6">
        <v>5</v>
      </c>
      <c r="Q127" s="6">
        <v>0</v>
      </c>
      <c r="R127" s="6">
        <v>0</v>
      </c>
      <c r="S127" s="53">
        <f>SUM(E127,G127,I127,K127,M127,O127,Q127,)</f>
        <v>35</v>
      </c>
      <c r="T127" s="53">
        <f>SUM(F127,H127,J127,L127,N127,P127,R127,)</f>
        <v>7</v>
      </c>
      <c r="U127" s="7">
        <f>SUM(E127:R127)</f>
        <v>42</v>
      </c>
      <c r="V127" s="8">
        <f>IF(M127&lt;&gt;"",SMALL((E127,G127,I127,K127,M127,O127,Q127),"1")+SMALL((E127,G127,I127,K127,M127,O127,Q127),"2"),0)</f>
        <v>0</v>
      </c>
      <c r="W127" s="8">
        <f>IF(N127&lt;"",SMALL((F127,H127,J127,L127,N127,P127,R127),"1")+SMALL((F127,H127,J127,L127,N127,P127,R127),"2"),0)</f>
        <v>0</v>
      </c>
      <c r="X127" s="52">
        <f>U127-(V127+W127)</f>
        <v>42</v>
      </c>
    </row>
    <row r="128" spans="1:24" ht="15">
      <c r="A128" s="3">
        <v>10</v>
      </c>
      <c r="B128" s="3">
        <v>65</v>
      </c>
      <c r="C128" s="5" t="s">
        <v>101</v>
      </c>
      <c r="D128" s="4" t="s">
        <v>88</v>
      </c>
      <c r="E128" s="6">
        <v>9</v>
      </c>
      <c r="F128" s="6">
        <v>0</v>
      </c>
      <c r="G128" s="6">
        <v>11</v>
      </c>
      <c r="H128" s="6">
        <v>0</v>
      </c>
      <c r="I128" s="6">
        <v>10</v>
      </c>
      <c r="J128" s="6">
        <v>0</v>
      </c>
      <c r="K128" s="6">
        <v>8</v>
      </c>
      <c r="L128" s="6">
        <v>0</v>
      </c>
      <c r="M128" s="6">
        <v>4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53">
        <f>SUM(E128,G128,I128,K128,M128,O128,Q128,)</f>
        <v>42</v>
      </c>
      <c r="T128" s="53">
        <f>SUM(F128,H128,J128,L128,N128,P128,R128,)</f>
        <v>0</v>
      </c>
      <c r="U128" s="7">
        <f>SUM(E128:R128)</f>
        <v>42</v>
      </c>
      <c r="V128" s="8">
        <f>IF(M128&lt;&gt;"",SMALL((E128,G128,I128,K128,M128,O128,Q128),"1")+SMALL((E128,G128,I128,K128,M128,O128,Q128),"2"),0)</f>
        <v>0</v>
      </c>
      <c r="W128" s="8">
        <f>IF(N128&lt;"",SMALL((F128,H128,J128,L128,N128,P128,R128),"1")+SMALL((F128,H128,J128,L128,N128,P128,R128),"2"),0)</f>
        <v>0</v>
      </c>
      <c r="X128" s="52">
        <f>U128-(V128+W128)</f>
        <v>42</v>
      </c>
    </row>
    <row r="129" spans="1:24" ht="15">
      <c r="A129" s="3">
        <v>11</v>
      </c>
      <c r="B129" s="3">
        <v>29</v>
      </c>
      <c r="C129" s="5" t="s">
        <v>141</v>
      </c>
      <c r="D129" s="4" t="s">
        <v>88</v>
      </c>
      <c r="E129" s="6">
        <v>0</v>
      </c>
      <c r="F129" s="6">
        <v>0</v>
      </c>
      <c r="G129" s="6">
        <v>0</v>
      </c>
      <c r="H129" s="6">
        <v>0</v>
      </c>
      <c r="I129" s="6">
        <v>9</v>
      </c>
      <c r="J129" s="6">
        <v>1</v>
      </c>
      <c r="K129" s="6">
        <v>9</v>
      </c>
      <c r="L129" s="6">
        <v>0</v>
      </c>
      <c r="M129" s="6">
        <v>5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53">
        <f>SUM(E129,G129,I129,K129,M129,O129,Q129,)</f>
        <v>23</v>
      </c>
      <c r="T129" s="53">
        <f>SUM(F129,H129,J129,L129,N129,P129,R129,)</f>
        <v>1</v>
      </c>
      <c r="U129" s="7">
        <f>SUM(E129:R129)</f>
        <v>24</v>
      </c>
      <c r="V129" s="8">
        <f>IF(M129&lt;&gt;"",SMALL((E129,G129,I129,K129,M129,O129,Q129),"1")+SMALL((E129,G129,I129,K129,M129,O129,Q129),"2"),0)</f>
        <v>0</v>
      </c>
      <c r="W129" s="8">
        <f>IF(N129&lt;"",SMALL((F129,H129,J129,L129,N129,P129,R129),"1")+SMALL((F129,H129,J129,L129,N129,P129,R129),"2"),0)</f>
        <v>0</v>
      </c>
      <c r="X129" s="52">
        <f>U129-(V129+W129)</f>
        <v>24</v>
      </c>
    </row>
    <row r="130" spans="1:24" ht="15">
      <c r="A130" s="3">
        <v>12</v>
      </c>
      <c r="B130" s="3">
        <v>74</v>
      </c>
      <c r="C130" s="5" t="s">
        <v>99</v>
      </c>
      <c r="D130" s="4" t="s">
        <v>88</v>
      </c>
      <c r="E130" s="6">
        <v>11</v>
      </c>
      <c r="F130" s="6">
        <v>4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8</v>
      </c>
      <c r="N130" s="6">
        <v>1</v>
      </c>
      <c r="O130" s="6">
        <v>0</v>
      </c>
      <c r="P130" s="6">
        <v>0</v>
      </c>
      <c r="Q130" s="6">
        <v>0</v>
      </c>
      <c r="R130" s="6">
        <v>0</v>
      </c>
      <c r="S130" s="53">
        <f>SUM(E130,G130,I130,K130,M130,O130,Q130,)</f>
        <v>19</v>
      </c>
      <c r="T130" s="53">
        <f>SUM(F130,H130,J130,L130,N130,P130,R130,)</f>
        <v>5</v>
      </c>
      <c r="U130" s="7">
        <f>SUM(E130:R130)</f>
        <v>24</v>
      </c>
      <c r="V130" s="8">
        <f>IF(M130&lt;&gt;"",SMALL((E130,G130,I130,K130,M130,O130,Q130),"1")+SMALL((E130,G130,I130,K130,M130,O130,Q130),"2"),0)</f>
        <v>0</v>
      </c>
      <c r="W130" s="8">
        <f>IF(N130&lt;"",SMALL((F130,H130,J130,L130,N130,P130,R130),"1")+SMALL((F130,H130,J130,L130,N130,P130,R130),"2"),0)</f>
        <v>0</v>
      </c>
      <c r="X130" s="52">
        <f>U130-(V130+W130)</f>
        <v>24</v>
      </c>
    </row>
    <row r="131" spans="1:24" ht="15">
      <c r="A131" s="3">
        <v>13</v>
      </c>
      <c r="B131" s="3">
        <v>98</v>
      </c>
      <c r="C131" s="5" t="s">
        <v>200</v>
      </c>
      <c r="D131" s="54" t="s">
        <v>105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9</v>
      </c>
      <c r="R131" s="6">
        <v>3</v>
      </c>
      <c r="S131" s="53">
        <f>SUM(E131,G131,I131,K131,M131,O131,Q131,)</f>
        <v>9</v>
      </c>
      <c r="T131" s="53">
        <f>SUM(F131,H131,J131,L131,N131,P131,R131,)</f>
        <v>3</v>
      </c>
      <c r="U131" s="7">
        <f>SUM(E131:R131)</f>
        <v>12</v>
      </c>
      <c r="V131" s="8">
        <f>IF(M131&lt;&gt;"",SMALL((E131,G131,I131,K131,M131,O131,Q131),"1")+SMALL((E131,G131,I131,K131,M131,O131,Q131),"2"),0)</f>
        <v>0</v>
      </c>
      <c r="W131" s="8">
        <f>IF(N131&lt;"",SMALL((F131,H131,J131,L131,N131,P131,R131),"1")+SMALL((F131,H131,J131,L131,N131,P131,R131),"2"),0)</f>
        <v>0</v>
      </c>
      <c r="X131" s="52">
        <f>U131-(V131+W131)</f>
        <v>12</v>
      </c>
    </row>
    <row r="132" spans="1:24" ht="15">
      <c r="A132" s="3">
        <v>14</v>
      </c>
      <c r="B132" s="3"/>
      <c r="C132" s="5"/>
      <c r="D132" s="5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3">
        <f>SUM(E132,G132,I132,K132,M132,O132,Q132,)</f>
        <v>0</v>
      </c>
      <c r="T132" s="53">
        <f>SUM(F132,H132,J132,L132,N132,P132,R132,)</f>
        <v>0</v>
      </c>
      <c r="U132" s="7">
        <f>SUM(E132:R132)</f>
        <v>0</v>
      </c>
      <c r="V132" s="8">
        <f>IF(M132&lt;&gt;"",SMALL((E132,G132,I132,K132,M132,O132,Q132),"1")+SMALL((E132,G132,I132,K132,M132,O132,Q132),"2"),0)</f>
        <v>0</v>
      </c>
      <c r="W132" s="8">
        <f>IF(N132&lt;"",SMALL((F132,H132,J132,L132,N132,P132,R132),"1")+SMALL((F132,H132,J132,L132,N132,P132,R132),"2"),0)</f>
        <v>0</v>
      </c>
      <c r="X132" s="52">
        <f>U132-(V132+W132)</f>
        <v>0</v>
      </c>
    </row>
  </sheetData>
  <sheetProtection/>
  <mergeCells count="87">
    <mergeCell ref="W117:W118"/>
    <mergeCell ref="X117:X118"/>
    <mergeCell ref="A116:X116"/>
    <mergeCell ref="A117:A118"/>
    <mergeCell ref="B117:B118"/>
    <mergeCell ref="C117:C118"/>
    <mergeCell ref="D117:D118"/>
    <mergeCell ref="E117:R117"/>
    <mergeCell ref="S117:S118"/>
    <mergeCell ref="T117:T118"/>
    <mergeCell ref="U117:U118"/>
    <mergeCell ref="V117:V118"/>
    <mergeCell ref="W4:W5"/>
    <mergeCell ref="A17:X17"/>
    <mergeCell ref="A18:A19"/>
    <mergeCell ref="B18:B19"/>
    <mergeCell ref="C18:C19"/>
    <mergeCell ref="D18:D19"/>
    <mergeCell ref="E18:R18"/>
    <mergeCell ref="S18:S19"/>
    <mergeCell ref="T18:T19"/>
    <mergeCell ref="U18:U19"/>
    <mergeCell ref="V4:V5"/>
    <mergeCell ref="V18:V19"/>
    <mergeCell ref="W18:W19"/>
    <mergeCell ref="X18:X19"/>
    <mergeCell ref="T4:T5"/>
    <mergeCell ref="A35:X35"/>
    <mergeCell ref="A36:A37"/>
    <mergeCell ref="B36:B37"/>
    <mergeCell ref="C36:C37"/>
    <mergeCell ref="D36:D37"/>
    <mergeCell ref="E36:R36"/>
    <mergeCell ref="S36:S37"/>
    <mergeCell ref="T36:T37"/>
    <mergeCell ref="U36:U37"/>
    <mergeCell ref="V36:V37"/>
    <mergeCell ref="A3:X3"/>
    <mergeCell ref="A4:A5"/>
    <mergeCell ref="B4:B5"/>
    <mergeCell ref="C4:C5"/>
    <mergeCell ref="D4:D5"/>
    <mergeCell ref="U4:U5"/>
    <mergeCell ref="X4:X5"/>
    <mergeCell ref="E4:R4"/>
    <mergeCell ref="C55:C56"/>
    <mergeCell ref="D55:D56"/>
    <mergeCell ref="E55:R55"/>
    <mergeCell ref="S55:S56"/>
    <mergeCell ref="W36:W37"/>
    <mergeCell ref="X36:X37"/>
    <mergeCell ref="A2:X2"/>
    <mergeCell ref="T55:T56"/>
    <mergeCell ref="U55:U56"/>
    <mergeCell ref="V55:V56"/>
    <mergeCell ref="W55:W56"/>
    <mergeCell ref="X55:X56"/>
    <mergeCell ref="A54:X54"/>
    <mergeCell ref="S4:S5"/>
    <mergeCell ref="A55:A56"/>
    <mergeCell ref="B55:B56"/>
    <mergeCell ref="D1:X1"/>
    <mergeCell ref="A1:C1"/>
    <mergeCell ref="A70:X70"/>
    <mergeCell ref="A71:A72"/>
    <mergeCell ref="B71:B72"/>
    <mergeCell ref="C71:C72"/>
    <mergeCell ref="D71:D72"/>
    <mergeCell ref="E71:R71"/>
    <mergeCell ref="S71:S72"/>
    <mergeCell ref="T71:T72"/>
    <mergeCell ref="U71:U72"/>
    <mergeCell ref="V71:V72"/>
    <mergeCell ref="W71:W72"/>
    <mergeCell ref="X71:X72"/>
    <mergeCell ref="A99:X99"/>
    <mergeCell ref="A100:A101"/>
    <mergeCell ref="B100:B101"/>
    <mergeCell ref="C100:C101"/>
    <mergeCell ref="D100:D101"/>
    <mergeCell ref="E100:R100"/>
    <mergeCell ref="S100:S101"/>
    <mergeCell ref="T100:T101"/>
    <mergeCell ref="U100:U101"/>
    <mergeCell ref="V100:V101"/>
    <mergeCell ref="W100:W101"/>
    <mergeCell ref="X100:X10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167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161</v>
      </c>
      <c r="O4" s="73" t="s">
        <v>162</v>
      </c>
      <c r="P4" s="73" t="s">
        <v>163</v>
      </c>
      <c r="Q4" s="76" t="s">
        <v>148</v>
      </c>
      <c r="R4" s="72" t="s">
        <v>164</v>
      </c>
      <c r="S4" s="69" t="s">
        <v>145</v>
      </c>
      <c r="T4" s="73" t="s">
        <v>165</v>
      </c>
      <c r="U4" s="73" t="s">
        <v>166</v>
      </c>
      <c r="V4" s="74" t="s">
        <v>153</v>
      </c>
      <c r="W4" s="77" t="s">
        <v>20</v>
      </c>
    </row>
    <row r="5" spans="1:23" ht="15">
      <c r="A5" s="15">
        <v>1</v>
      </c>
      <c r="B5" s="15">
        <v>60</v>
      </c>
      <c r="C5" s="16" t="s">
        <v>130</v>
      </c>
      <c r="D5" s="38" t="s">
        <v>105</v>
      </c>
      <c r="E5" s="15" t="s">
        <v>22</v>
      </c>
      <c r="F5" s="16" t="s">
        <v>71</v>
      </c>
      <c r="G5" s="44">
        <f aca="true" t="shared" si="0" ref="G5:G36">SUM(L5,Q5,V5)+W5</f>
        <v>633.261</v>
      </c>
      <c r="H5" s="29">
        <v>50.574</v>
      </c>
      <c r="I5" s="31">
        <v>61.973</v>
      </c>
      <c r="J5" s="31">
        <v>56.358</v>
      </c>
      <c r="K5" s="31">
        <v>50.233</v>
      </c>
      <c r="L5" s="45">
        <f aca="true" t="shared" si="1" ref="L5:L36">SUM(H5:K5)</f>
        <v>219.138</v>
      </c>
      <c r="M5" s="33">
        <v>47.06</v>
      </c>
      <c r="N5" s="31">
        <v>60.785</v>
      </c>
      <c r="O5" s="31">
        <v>53.718</v>
      </c>
      <c r="P5" s="31">
        <v>47.396</v>
      </c>
      <c r="Q5" s="45">
        <f aca="true" t="shared" si="2" ref="Q5:Q36">SUM(M5:P5)</f>
        <v>208.959</v>
      </c>
      <c r="R5" s="29">
        <v>46.448</v>
      </c>
      <c r="S5" s="31">
        <v>59.421</v>
      </c>
      <c r="T5" s="31">
        <v>53.081</v>
      </c>
      <c r="U5" s="31">
        <v>46.214</v>
      </c>
      <c r="V5" s="45">
        <f aca="true" t="shared" si="3" ref="V5:V36">SUM(R5:U5)</f>
        <v>205.164</v>
      </c>
      <c r="W5" s="67"/>
    </row>
    <row r="6" spans="1:23" ht="15">
      <c r="A6" s="15">
        <v>2</v>
      </c>
      <c r="B6" s="15">
        <v>65</v>
      </c>
      <c r="C6" s="16" t="s">
        <v>49</v>
      </c>
      <c r="D6" s="38" t="s">
        <v>50</v>
      </c>
      <c r="E6" s="15" t="s">
        <v>80</v>
      </c>
      <c r="F6" s="16" t="s">
        <v>135</v>
      </c>
      <c r="G6" s="44">
        <f t="shared" si="0"/>
        <v>654.117</v>
      </c>
      <c r="H6" s="29">
        <v>49.489</v>
      </c>
      <c r="I6" s="31">
        <v>63.14</v>
      </c>
      <c r="J6" s="31">
        <v>57.623</v>
      </c>
      <c r="K6" s="31">
        <v>50.065</v>
      </c>
      <c r="L6" s="45">
        <f t="shared" si="1"/>
        <v>220.31699999999998</v>
      </c>
      <c r="M6" s="33">
        <v>49.685</v>
      </c>
      <c r="N6" s="31">
        <v>61.958</v>
      </c>
      <c r="O6" s="31">
        <v>55.744</v>
      </c>
      <c r="P6" s="31">
        <v>49.703</v>
      </c>
      <c r="Q6" s="45">
        <f t="shared" si="2"/>
        <v>217.09</v>
      </c>
      <c r="R6" s="29">
        <v>51.12</v>
      </c>
      <c r="S6" s="31">
        <v>61.52</v>
      </c>
      <c r="T6" s="31">
        <v>56.02</v>
      </c>
      <c r="U6" s="31">
        <v>48.05</v>
      </c>
      <c r="V6" s="45">
        <f t="shared" si="3"/>
        <v>216.70999999999998</v>
      </c>
      <c r="W6" s="67"/>
    </row>
    <row r="7" spans="1:23" ht="15">
      <c r="A7" s="15">
        <v>3</v>
      </c>
      <c r="B7" s="15">
        <v>31</v>
      </c>
      <c r="C7" s="16" t="s">
        <v>100</v>
      </c>
      <c r="D7" s="38" t="s">
        <v>88</v>
      </c>
      <c r="E7" s="15" t="s">
        <v>22</v>
      </c>
      <c r="F7" s="16" t="s">
        <v>71</v>
      </c>
      <c r="G7" s="44">
        <f t="shared" si="0"/>
        <v>658.3620000000001</v>
      </c>
      <c r="H7" s="29">
        <v>50.942</v>
      </c>
      <c r="I7" s="31">
        <v>62.801</v>
      </c>
      <c r="J7" s="31">
        <v>58.62</v>
      </c>
      <c r="K7" s="31">
        <v>50.059</v>
      </c>
      <c r="L7" s="45">
        <f t="shared" si="1"/>
        <v>222.422</v>
      </c>
      <c r="M7" s="33">
        <v>51.163</v>
      </c>
      <c r="N7" s="31">
        <v>60.943</v>
      </c>
      <c r="O7" s="31">
        <v>57.187</v>
      </c>
      <c r="P7" s="31">
        <v>48.707</v>
      </c>
      <c r="Q7" s="45">
        <f t="shared" si="2"/>
        <v>218</v>
      </c>
      <c r="R7" s="29">
        <v>50.051</v>
      </c>
      <c r="S7" s="31">
        <v>62.321</v>
      </c>
      <c r="T7" s="31">
        <v>56.475</v>
      </c>
      <c r="U7" s="31">
        <v>49.093</v>
      </c>
      <c r="V7" s="45">
        <f t="shared" si="3"/>
        <v>217.94</v>
      </c>
      <c r="W7" s="65"/>
    </row>
    <row r="8" spans="1:23" ht="15">
      <c r="A8" s="15">
        <v>4</v>
      </c>
      <c r="B8" s="15">
        <v>80</v>
      </c>
      <c r="C8" s="16" t="s">
        <v>138</v>
      </c>
      <c r="D8" s="38" t="s">
        <v>50</v>
      </c>
      <c r="E8" s="15" t="s">
        <v>22</v>
      </c>
      <c r="F8" s="16" t="s">
        <v>95</v>
      </c>
      <c r="G8" s="44">
        <f t="shared" si="0"/>
        <v>658.4150000000001</v>
      </c>
      <c r="H8" s="29">
        <v>53.919</v>
      </c>
      <c r="I8" s="31">
        <v>65.369</v>
      </c>
      <c r="J8" s="31">
        <v>58.523</v>
      </c>
      <c r="K8" s="31">
        <v>51.534</v>
      </c>
      <c r="L8" s="45">
        <f t="shared" si="1"/>
        <v>229.345</v>
      </c>
      <c r="M8" s="33">
        <v>48.503</v>
      </c>
      <c r="N8" s="31">
        <v>60.398</v>
      </c>
      <c r="O8" s="31">
        <v>58.722</v>
      </c>
      <c r="P8" s="31">
        <v>49.876</v>
      </c>
      <c r="Q8" s="45">
        <f t="shared" si="2"/>
        <v>217.49900000000002</v>
      </c>
      <c r="R8" s="29">
        <v>48.274</v>
      </c>
      <c r="S8" s="31">
        <v>60.186</v>
      </c>
      <c r="T8" s="31">
        <v>55.062</v>
      </c>
      <c r="U8" s="31">
        <v>48.049</v>
      </c>
      <c r="V8" s="45">
        <f t="shared" si="3"/>
        <v>211.571</v>
      </c>
      <c r="W8" s="67"/>
    </row>
    <row r="9" spans="1:23" ht="15">
      <c r="A9" s="15">
        <v>5</v>
      </c>
      <c r="B9" s="15">
        <v>7</v>
      </c>
      <c r="C9" s="16" t="s">
        <v>64</v>
      </c>
      <c r="D9" s="38" t="s">
        <v>65</v>
      </c>
      <c r="E9" s="15" t="s">
        <v>22</v>
      </c>
      <c r="F9" s="16" t="s">
        <v>66</v>
      </c>
      <c r="G9" s="44">
        <f t="shared" si="0"/>
        <v>661.647</v>
      </c>
      <c r="H9" s="29">
        <v>52.317</v>
      </c>
      <c r="I9" s="31">
        <v>63.062</v>
      </c>
      <c r="J9" s="31">
        <v>59.011</v>
      </c>
      <c r="K9" s="31">
        <v>50.995</v>
      </c>
      <c r="L9" s="45">
        <f t="shared" si="1"/>
        <v>225.385</v>
      </c>
      <c r="M9" s="33">
        <v>49.852</v>
      </c>
      <c r="N9" s="31">
        <v>61.75</v>
      </c>
      <c r="O9" s="31">
        <v>56.231</v>
      </c>
      <c r="P9" s="31">
        <v>51.358</v>
      </c>
      <c r="Q9" s="45">
        <f t="shared" si="2"/>
        <v>219.191</v>
      </c>
      <c r="R9" s="29">
        <v>49.176</v>
      </c>
      <c r="S9" s="31">
        <v>60.597</v>
      </c>
      <c r="T9" s="31">
        <v>58.015</v>
      </c>
      <c r="U9" s="31">
        <v>49.283</v>
      </c>
      <c r="V9" s="45">
        <f t="shared" si="3"/>
        <v>217.07100000000003</v>
      </c>
      <c r="W9" s="65"/>
    </row>
    <row r="10" spans="1:23" ht="15">
      <c r="A10" s="15">
        <v>6</v>
      </c>
      <c r="B10" s="15">
        <v>19</v>
      </c>
      <c r="C10" s="16" t="s">
        <v>81</v>
      </c>
      <c r="D10" s="38" t="s">
        <v>50</v>
      </c>
      <c r="E10" s="15" t="s">
        <v>80</v>
      </c>
      <c r="F10" s="16" t="s">
        <v>156</v>
      </c>
      <c r="G10" s="44">
        <f t="shared" si="0"/>
        <v>663.942</v>
      </c>
      <c r="H10" s="29">
        <v>50.882</v>
      </c>
      <c r="I10" s="31">
        <v>65.709</v>
      </c>
      <c r="J10" s="31">
        <v>57.7</v>
      </c>
      <c r="K10" s="31">
        <v>51.056</v>
      </c>
      <c r="L10" s="45">
        <f t="shared" si="1"/>
        <v>225.34699999999998</v>
      </c>
      <c r="M10" s="33">
        <v>50.765</v>
      </c>
      <c r="N10" s="31">
        <v>63.952</v>
      </c>
      <c r="O10" s="31">
        <v>55.842</v>
      </c>
      <c r="P10" s="31">
        <v>48.757</v>
      </c>
      <c r="Q10" s="45">
        <f t="shared" si="2"/>
        <v>219.316</v>
      </c>
      <c r="R10" s="33">
        <v>50.466</v>
      </c>
      <c r="S10" s="31">
        <v>63.076</v>
      </c>
      <c r="T10" s="31">
        <v>56.111</v>
      </c>
      <c r="U10" s="31">
        <v>49.626</v>
      </c>
      <c r="V10" s="45">
        <f t="shared" si="3"/>
        <v>219.279</v>
      </c>
      <c r="W10" s="65"/>
    </row>
    <row r="11" spans="1:23" ht="15">
      <c r="A11" s="15">
        <v>7</v>
      </c>
      <c r="B11" s="15">
        <v>59</v>
      </c>
      <c r="C11" s="16" t="s">
        <v>73</v>
      </c>
      <c r="D11" s="38" t="s">
        <v>74</v>
      </c>
      <c r="E11" s="15" t="s">
        <v>22</v>
      </c>
      <c r="F11" s="16" t="s">
        <v>93</v>
      </c>
      <c r="G11" s="44">
        <f t="shared" si="0"/>
        <v>666.702</v>
      </c>
      <c r="H11" s="29">
        <v>51.81</v>
      </c>
      <c r="I11" s="31">
        <v>64.127</v>
      </c>
      <c r="J11" s="31">
        <v>59.059</v>
      </c>
      <c r="K11" s="31">
        <v>50.71</v>
      </c>
      <c r="L11" s="45">
        <f t="shared" si="1"/>
        <v>225.706</v>
      </c>
      <c r="M11" s="33">
        <v>51.426</v>
      </c>
      <c r="N11" s="31">
        <v>62.774</v>
      </c>
      <c r="O11" s="31">
        <v>56.795</v>
      </c>
      <c r="P11" s="31">
        <v>50.105</v>
      </c>
      <c r="Q11" s="45">
        <f t="shared" si="2"/>
        <v>221.1</v>
      </c>
      <c r="R11" s="29">
        <v>50.247</v>
      </c>
      <c r="S11" s="31">
        <v>63.263</v>
      </c>
      <c r="T11" s="31">
        <v>56.673</v>
      </c>
      <c r="U11" s="31">
        <v>49.713</v>
      </c>
      <c r="V11" s="45">
        <f t="shared" si="3"/>
        <v>219.896</v>
      </c>
      <c r="W11" s="67"/>
    </row>
    <row r="12" spans="1:23" ht="15">
      <c r="A12" s="15">
        <v>8</v>
      </c>
      <c r="B12" s="15">
        <v>74</v>
      </c>
      <c r="C12" s="16" t="s">
        <v>169</v>
      </c>
      <c r="D12" s="38" t="s">
        <v>170</v>
      </c>
      <c r="E12" s="15" t="s">
        <v>80</v>
      </c>
      <c r="F12" s="16" t="s">
        <v>89</v>
      </c>
      <c r="G12" s="44">
        <f t="shared" si="0"/>
        <v>671.59</v>
      </c>
      <c r="H12" s="29">
        <v>50.66</v>
      </c>
      <c r="I12" s="31">
        <v>64.689</v>
      </c>
      <c r="J12" s="31">
        <v>64.513</v>
      </c>
      <c r="K12" s="31">
        <v>52.833</v>
      </c>
      <c r="L12" s="45">
        <f t="shared" si="1"/>
        <v>232.695</v>
      </c>
      <c r="M12" s="33">
        <v>52.892</v>
      </c>
      <c r="N12" s="31">
        <v>62.788</v>
      </c>
      <c r="O12" s="31">
        <v>57.077</v>
      </c>
      <c r="P12" s="31">
        <v>49.704</v>
      </c>
      <c r="Q12" s="45">
        <f t="shared" si="2"/>
        <v>222.461</v>
      </c>
      <c r="R12" s="29">
        <v>49.206</v>
      </c>
      <c r="S12" s="31">
        <v>61.649</v>
      </c>
      <c r="T12" s="31">
        <v>55.398</v>
      </c>
      <c r="U12" s="31">
        <v>50.181</v>
      </c>
      <c r="V12" s="45">
        <f t="shared" si="3"/>
        <v>216.43400000000003</v>
      </c>
      <c r="W12" s="67"/>
    </row>
    <row r="13" spans="1:23" ht="15">
      <c r="A13" s="15">
        <v>9</v>
      </c>
      <c r="B13" s="15">
        <v>20</v>
      </c>
      <c r="C13" s="16" t="s">
        <v>83</v>
      </c>
      <c r="D13" s="38" t="s">
        <v>50</v>
      </c>
      <c r="E13" s="15" t="s">
        <v>80</v>
      </c>
      <c r="F13" s="16" t="s">
        <v>168</v>
      </c>
      <c r="G13" s="44">
        <f t="shared" si="0"/>
        <v>673.886</v>
      </c>
      <c r="H13" s="29">
        <v>52.99</v>
      </c>
      <c r="I13" s="31">
        <v>64.047</v>
      </c>
      <c r="J13" s="31">
        <v>60.159</v>
      </c>
      <c r="K13" s="31">
        <v>51.487</v>
      </c>
      <c r="L13" s="45">
        <f t="shared" si="1"/>
        <v>228.683</v>
      </c>
      <c r="M13" s="33">
        <v>51.249</v>
      </c>
      <c r="N13" s="31">
        <v>62.29</v>
      </c>
      <c r="O13" s="31">
        <v>61.422</v>
      </c>
      <c r="P13" s="31">
        <v>49.786</v>
      </c>
      <c r="Q13" s="45">
        <f t="shared" si="2"/>
        <v>224.747</v>
      </c>
      <c r="R13" s="29">
        <v>50.554</v>
      </c>
      <c r="S13" s="31">
        <v>62.767</v>
      </c>
      <c r="T13" s="31">
        <v>57.324</v>
      </c>
      <c r="U13" s="31">
        <v>49.811</v>
      </c>
      <c r="V13" s="45">
        <f t="shared" si="3"/>
        <v>220.456</v>
      </c>
      <c r="W13" s="65"/>
    </row>
    <row r="14" spans="1:23" ht="15">
      <c r="A14" s="15">
        <v>10</v>
      </c>
      <c r="B14" s="15">
        <v>13</v>
      </c>
      <c r="C14" s="16" t="s">
        <v>73</v>
      </c>
      <c r="D14" s="38" t="s">
        <v>74</v>
      </c>
      <c r="E14" s="15" t="s">
        <v>63</v>
      </c>
      <c r="F14" s="16" t="s">
        <v>54</v>
      </c>
      <c r="G14" s="44">
        <f t="shared" si="0"/>
        <v>675.146</v>
      </c>
      <c r="H14" s="29">
        <v>53.046</v>
      </c>
      <c r="I14" s="31">
        <v>64.392</v>
      </c>
      <c r="J14" s="31">
        <v>57.643</v>
      </c>
      <c r="K14" s="31">
        <v>52.541</v>
      </c>
      <c r="L14" s="45">
        <f t="shared" si="1"/>
        <v>227.62199999999999</v>
      </c>
      <c r="M14" s="33">
        <v>51.093</v>
      </c>
      <c r="N14" s="31">
        <v>62.924</v>
      </c>
      <c r="O14" s="31">
        <v>56.917</v>
      </c>
      <c r="P14" s="31">
        <v>49.832</v>
      </c>
      <c r="Q14" s="45">
        <f t="shared" si="2"/>
        <v>220.766</v>
      </c>
      <c r="R14" s="29">
        <v>51.813</v>
      </c>
      <c r="S14" s="31">
        <v>62.128</v>
      </c>
      <c r="T14" s="31">
        <v>59.912</v>
      </c>
      <c r="U14" s="31">
        <v>52.905</v>
      </c>
      <c r="V14" s="45">
        <f t="shared" si="3"/>
        <v>226.758</v>
      </c>
      <c r="W14" s="65"/>
    </row>
    <row r="15" spans="1:23" ht="15">
      <c r="A15" s="15">
        <v>11</v>
      </c>
      <c r="B15" s="15">
        <v>45</v>
      </c>
      <c r="C15" s="16" t="s">
        <v>87</v>
      </c>
      <c r="D15" s="39" t="s">
        <v>88</v>
      </c>
      <c r="E15" s="15" t="s">
        <v>44</v>
      </c>
      <c r="F15" s="16" t="s">
        <v>68</v>
      </c>
      <c r="G15" s="44">
        <f t="shared" si="0"/>
        <v>676.532</v>
      </c>
      <c r="H15" s="29">
        <v>52.484</v>
      </c>
      <c r="I15" s="31">
        <v>63.617</v>
      </c>
      <c r="J15" s="31">
        <v>61.022</v>
      </c>
      <c r="K15" s="31">
        <v>50.896</v>
      </c>
      <c r="L15" s="45">
        <f t="shared" si="1"/>
        <v>228.019</v>
      </c>
      <c r="M15" s="33">
        <v>51.543</v>
      </c>
      <c r="N15" s="31">
        <v>62.981</v>
      </c>
      <c r="O15" s="31">
        <v>60.519</v>
      </c>
      <c r="P15" s="31">
        <v>48.848</v>
      </c>
      <c r="Q15" s="45">
        <f t="shared" si="2"/>
        <v>223.89100000000002</v>
      </c>
      <c r="R15" s="29">
        <v>51.45</v>
      </c>
      <c r="S15" s="31">
        <v>62.981</v>
      </c>
      <c r="T15" s="31">
        <v>58.214</v>
      </c>
      <c r="U15" s="31">
        <v>51.977</v>
      </c>
      <c r="V15" s="45">
        <f t="shared" si="3"/>
        <v>224.622</v>
      </c>
      <c r="W15" s="67"/>
    </row>
    <row r="16" spans="1:23" ht="15">
      <c r="A16" s="15">
        <v>12</v>
      </c>
      <c r="B16" s="15">
        <v>1</v>
      </c>
      <c r="C16" s="16" t="s">
        <v>49</v>
      </c>
      <c r="D16" s="38" t="s">
        <v>50</v>
      </c>
      <c r="E16" s="15" t="s">
        <v>45</v>
      </c>
      <c r="F16" s="16" t="s">
        <v>95</v>
      </c>
      <c r="G16" s="44">
        <f t="shared" si="0"/>
        <v>676.583</v>
      </c>
      <c r="H16" s="29">
        <v>52.807</v>
      </c>
      <c r="I16" s="31">
        <v>65.747</v>
      </c>
      <c r="J16" s="31">
        <v>58.888</v>
      </c>
      <c r="K16" s="31">
        <v>51.087</v>
      </c>
      <c r="L16" s="45">
        <f t="shared" si="1"/>
        <v>228.529</v>
      </c>
      <c r="M16" s="33">
        <v>52.774</v>
      </c>
      <c r="N16" s="31">
        <v>64.916</v>
      </c>
      <c r="O16" s="31">
        <v>57.522</v>
      </c>
      <c r="P16" s="31">
        <v>50.087</v>
      </c>
      <c r="Q16" s="45">
        <f t="shared" si="2"/>
        <v>225.29899999999998</v>
      </c>
      <c r="R16" s="29">
        <v>51.965</v>
      </c>
      <c r="S16" s="31">
        <v>63.934</v>
      </c>
      <c r="T16" s="31">
        <v>57.458</v>
      </c>
      <c r="U16" s="31">
        <v>49.398</v>
      </c>
      <c r="V16" s="45">
        <f t="shared" si="3"/>
        <v>222.755</v>
      </c>
      <c r="W16" s="65"/>
    </row>
    <row r="17" spans="1:23" ht="15">
      <c r="A17" s="15">
        <v>13</v>
      </c>
      <c r="B17" s="15">
        <v>44</v>
      </c>
      <c r="C17" s="16" t="s">
        <v>113</v>
      </c>
      <c r="D17" s="38" t="s">
        <v>114</v>
      </c>
      <c r="E17" s="15" t="s">
        <v>44</v>
      </c>
      <c r="F17" s="16" t="s">
        <v>134</v>
      </c>
      <c r="G17" s="44">
        <f t="shared" si="0"/>
        <v>683.933</v>
      </c>
      <c r="H17" s="29">
        <v>68.402</v>
      </c>
      <c r="I17" s="31">
        <v>64.947</v>
      </c>
      <c r="J17" s="31">
        <v>58.573</v>
      </c>
      <c r="K17" s="31">
        <v>50.974</v>
      </c>
      <c r="L17" s="45">
        <f t="shared" si="1"/>
        <v>242.896</v>
      </c>
      <c r="M17" s="33">
        <v>51.859</v>
      </c>
      <c r="N17" s="31">
        <v>63.039</v>
      </c>
      <c r="O17" s="31">
        <v>56.794</v>
      </c>
      <c r="P17" s="31">
        <v>49.465</v>
      </c>
      <c r="Q17" s="45">
        <f t="shared" si="2"/>
        <v>221.157</v>
      </c>
      <c r="R17" s="29">
        <v>50.77</v>
      </c>
      <c r="S17" s="31">
        <v>62.86</v>
      </c>
      <c r="T17" s="31">
        <v>57.44</v>
      </c>
      <c r="U17" s="31">
        <v>48.81</v>
      </c>
      <c r="V17" s="45">
        <f t="shared" si="3"/>
        <v>219.88</v>
      </c>
      <c r="W17" s="67"/>
    </row>
    <row r="18" spans="1:23" ht="15">
      <c r="A18" s="15">
        <v>14</v>
      </c>
      <c r="B18" s="15">
        <v>67</v>
      </c>
      <c r="C18" s="16" t="s">
        <v>157</v>
      </c>
      <c r="D18" s="38" t="s">
        <v>105</v>
      </c>
      <c r="E18" s="15" t="s">
        <v>80</v>
      </c>
      <c r="F18" s="16" t="s">
        <v>89</v>
      </c>
      <c r="G18" s="44">
        <f t="shared" si="0"/>
        <v>684.509</v>
      </c>
      <c r="H18" s="29">
        <v>53.306</v>
      </c>
      <c r="I18" s="31">
        <v>66.041</v>
      </c>
      <c r="J18" s="31">
        <v>60.943</v>
      </c>
      <c r="K18" s="31">
        <v>53.863</v>
      </c>
      <c r="L18" s="45">
        <f t="shared" si="1"/>
        <v>234.153</v>
      </c>
      <c r="M18" s="33">
        <v>53.484</v>
      </c>
      <c r="N18" s="31">
        <v>63.46</v>
      </c>
      <c r="O18" s="31">
        <v>59.436</v>
      </c>
      <c r="P18" s="31">
        <v>52.073</v>
      </c>
      <c r="Q18" s="45">
        <f t="shared" si="2"/>
        <v>228.453</v>
      </c>
      <c r="R18" s="29">
        <v>51.234</v>
      </c>
      <c r="S18" s="31">
        <v>62.849</v>
      </c>
      <c r="T18" s="31">
        <v>57.252</v>
      </c>
      <c r="U18" s="31">
        <v>50.568</v>
      </c>
      <c r="V18" s="45">
        <f t="shared" si="3"/>
        <v>221.90300000000002</v>
      </c>
      <c r="W18" s="67"/>
    </row>
    <row r="19" spans="1:23" ht="15">
      <c r="A19" s="15">
        <v>15</v>
      </c>
      <c r="B19" s="15">
        <v>69</v>
      </c>
      <c r="C19" s="16" t="s">
        <v>83</v>
      </c>
      <c r="D19" s="38" t="s">
        <v>50</v>
      </c>
      <c r="E19" s="15" t="s">
        <v>45</v>
      </c>
      <c r="F19" s="16" t="s">
        <v>95</v>
      </c>
      <c r="G19" s="44">
        <f t="shared" si="0"/>
        <v>691.5509999999999</v>
      </c>
      <c r="H19" s="29">
        <v>54.649</v>
      </c>
      <c r="I19" s="31">
        <v>67.345</v>
      </c>
      <c r="J19" s="31">
        <v>60.281</v>
      </c>
      <c r="K19" s="31">
        <v>52.067</v>
      </c>
      <c r="L19" s="45">
        <f t="shared" si="1"/>
        <v>234.342</v>
      </c>
      <c r="M19" s="33">
        <v>56.824</v>
      </c>
      <c r="N19" s="31">
        <v>65.117</v>
      </c>
      <c r="O19" s="31">
        <v>57.747</v>
      </c>
      <c r="P19" s="31">
        <v>51.951</v>
      </c>
      <c r="Q19" s="45">
        <f t="shared" si="2"/>
        <v>231.63899999999998</v>
      </c>
      <c r="R19" s="29">
        <v>53.68</v>
      </c>
      <c r="S19" s="31">
        <v>64.63</v>
      </c>
      <c r="T19" s="31">
        <v>57.79</v>
      </c>
      <c r="U19" s="31">
        <v>49.47</v>
      </c>
      <c r="V19" s="45">
        <f t="shared" si="3"/>
        <v>225.57</v>
      </c>
      <c r="W19" s="67"/>
    </row>
    <row r="20" spans="1:23" ht="15">
      <c r="A20" s="15">
        <v>16</v>
      </c>
      <c r="B20" s="15">
        <v>16</v>
      </c>
      <c r="C20" s="16" t="s">
        <v>75</v>
      </c>
      <c r="D20" s="38" t="s">
        <v>74</v>
      </c>
      <c r="E20" s="15" t="s">
        <v>80</v>
      </c>
      <c r="F20" s="16" t="s">
        <v>115</v>
      </c>
      <c r="G20" s="44">
        <f t="shared" si="0"/>
        <v>699.693</v>
      </c>
      <c r="H20" s="29">
        <v>54.923</v>
      </c>
      <c r="I20" s="31">
        <v>67.488</v>
      </c>
      <c r="J20" s="31">
        <v>60.494</v>
      </c>
      <c r="K20" s="31">
        <v>53.019</v>
      </c>
      <c r="L20" s="45">
        <f t="shared" si="1"/>
        <v>235.924</v>
      </c>
      <c r="M20" s="33">
        <v>52.904</v>
      </c>
      <c r="N20" s="31">
        <v>66.518</v>
      </c>
      <c r="O20" s="31">
        <v>60.555</v>
      </c>
      <c r="P20" s="31">
        <v>52.308</v>
      </c>
      <c r="Q20" s="45">
        <f t="shared" si="2"/>
        <v>232.285</v>
      </c>
      <c r="R20" s="29">
        <v>52.685</v>
      </c>
      <c r="S20" s="31">
        <v>67.048</v>
      </c>
      <c r="T20" s="31">
        <v>59.891</v>
      </c>
      <c r="U20" s="31">
        <v>51.86</v>
      </c>
      <c r="V20" s="45">
        <f t="shared" si="3"/>
        <v>231.48399999999998</v>
      </c>
      <c r="W20" s="65"/>
    </row>
    <row r="21" spans="1:23" ht="15">
      <c r="A21" s="15">
        <v>17</v>
      </c>
      <c r="B21" s="15">
        <v>18</v>
      </c>
      <c r="C21" s="16" t="s">
        <v>79</v>
      </c>
      <c r="D21" s="38" t="s">
        <v>74</v>
      </c>
      <c r="E21" s="15" t="s">
        <v>80</v>
      </c>
      <c r="F21" s="16" t="s">
        <v>135</v>
      </c>
      <c r="G21" s="44">
        <f t="shared" si="0"/>
        <v>699.963</v>
      </c>
      <c r="H21" s="40">
        <v>56.052</v>
      </c>
      <c r="I21" s="41">
        <v>68.105</v>
      </c>
      <c r="J21" s="41">
        <v>61.417</v>
      </c>
      <c r="K21" s="41">
        <v>53.342</v>
      </c>
      <c r="L21" s="45">
        <f t="shared" si="1"/>
        <v>238.916</v>
      </c>
      <c r="M21" s="42">
        <v>53.708</v>
      </c>
      <c r="N21" s="41">
        <v>66.617</v>
      </c>
      <c r="O21" s="41">
        <v>59.714</v>
      </c>
      <c r="P21" s="41">
        <v>51.997</v>
      </c>
      <c r="Q21" s="45">
        <f t="shared" si="2"/>
        <v>232.036</v>
      </c>
      <c r="R21" s="29">
        <v>52.654</v>
      </c>
      <c r="S21" s="31">
        <v>65.654</v>
      </c>
      <c r="T21" s="31">
        <v>59.342</v>
      </c>
      <c r="U21" s="31">
        <v>51.361</v>
      </c>
      <c r="V21" s="45">
        <f t="shared" si="3"/>
        <v>229.01099999999997</v>
      </c>
      <c r="W21" s="65"/>
    </row>
    <row r="22" spans="1:23" ht="15">
      <c r="A22" s="15">
        <v>18</v>
      </c>
      <c r="B22" s="15">
        <v>29</v>
      </c>
      <c r="C22" s="16" t="s">
        <v>99</v>
      </c>
      <c r="D22" s="38" t="s">
        <v>88</v>
      </c>
      <c r="E22" s="15" t="s">
        <v>80</v>
      </c>
      <c r="F22" s="16" t="s">
        <v>171</v>
      </c>
      <c r="G22" s="44">
        <f t="shared" si="0"/>
        <v>700.277</v>
      </c>
      <c r="H22" s="29">
        <v>54.2</v>
      </c>
      <c r="I22" s="31">
        <v>67.871</v>
      </c>
      <c r="J22" s="31">
        <v>65.249</v>
      </c>
      <c r="K22" s="31">
        <v>53.715</v>
      </c>
      <c r="L22" s="45">
        <f t="shared" si="1"/>
        <v>241.035</v>
      </c>
      <c r="M22" s="33">
        <v>53.934</v>
      </c>
      <c r="N22" s="31">
        <v>65.881</v>
      </c>
      <c r="O22" s="31">
        <v>61.084</v>
      </c>
      <c r="P22" s="31">
        <v>52.335</v>
      </c>
      <c r="Q22" s="45">
        <f t="shared" si="2"/>
        <v>233.234</v>
      </c>
      <c r="R22" s="29">
        <v>50.623</v>
      </c>
      <c r="S22" s="31">
        <v>65.175</v>
      </c>
      <c r="T22" s="31">
        <v>59.701</v>
      </c>
      <c r="U22" s="31">
        <v>50.509</v>
      </c>
      <c r="V22" s="45">
        <f t="shared" si="3"/>
        <v>226.00799999999998</v>
      </c>
      <c r="W22" s="65"/>
    </row>
    <row r="23" spans="1:23" ht="15">
      <c r="A23" s="15">
        <v>19</v>
      </c>
      <c r="B23" s="15">
        <v>42</v>
      </c>
      <c r="C23" s="16" t="s">
        <v>116</v>
      </c>
      <c r="D23" s="38" t="s">
        <v>65</v>
      </c>
      <c r="E23" s="15" t="s">
        <v>63</v>
      </c>
      <c r="F23" s="16" t="s">
        <v>54</v>
      </c>
      <c r="G23" s="44">
        <f t="shared" si="0"/>
        <v>700.755</v>
      </c>
      <c r="H23" s="29">
        <v>56.469</v>
      </c>
      <c r="I23" s="31">
        <v>67.963</v>
      </c>
      <c r="J23" s="31">
        <v>60.84</v>
      </c>
      <c r="K23" s="31">
        <v>57.313</v>
      </c>
      <c r="L23" s="45">
        <f t="shared" si="1"/>
        <v>242.58499999999998</v>
      </c>
      <c r="M23" s="33">
        <v>52.717</v>
      </c>
      <c r="N23" s="31">
        <v>66.579</v>
      </c>
      <c r="O23" s="31">
        <v>61.132</v>
      </c>
      <c r="P23" s="31">
        <v>52.472</v>
      </c>
      <c r="Q23" s="45">
        <f t="shared" si="2"/>
        <v>232.9</v>
      </c>
      <c r="R23" s="29">
        <v>52.139</v>
      </c>
      <c r="S23" s="31">
        <v>65.046</v>
      </c>
      <c r="T23" s="31">
        <v>57.254</v>
      </c>
      <c r="U23" s="31">
        <v>50.831</v>
      </c>
      <c r="V23" s="45">
        <f t="shared" si="3"/>
        <v>225.26999999999998</v>
      </c>
      <c r="W23" s="67"/>
    </row>
    <row r="24" spans="1:23" ht="15">
      <c r="A24" s="15">
        <v>20</v>
      </c>
      <c r="B24" s="15">
        <v>26</v>
      </c>
      <c r="C24" s="16" t="s">
        <v>94</v>
      </c>
      <c r="D24" s="38" t="s">
        <v>88</v>
      </c>
      <c r="E24" s="15" t="s">
        <v>45</v>
      </c>
      <c r="F24" s="16" t="s">
        <v>95</v>
      </c>
      <c r="G24" s="44">
        <f t="shared" si="0"/>
        <v>701.517</v>
      </c>
      <c r="H24" s="29">
        <v>54.459</v>
      </c>
      <c r="I24" s="31">
        <v>66.951</v>
      </c>
      <c r="J24" s="31">
        <v>58.571</v>
      </c>
      <c r="K24" s="31">
        <v>51.743</v>
      </c>
      <c r="L24" s="45">
        <f t="shared" si="1"/>
        <v>231.724</v>
      </c>
      <c r="M24" s="33">
        <v>53.244</v>
      </c>
      <c r="N24" s="31">
        <v>66.833</v>
      </c>
      <c r="O24" s="31">
        <v>58.883</v>
      </c>
      <c r="P24" s="31">
        <v>53.503</v>
      </c>
      <c r="Q24" s="45">
        <f t="shared" si="2"/>
        <v>232.46300000000002</v>
      </c>
      <c r="R24" s="29">
        <v>56.078</v>
      </c>
      <c r="S24" s="31">
        <v>67.451</v>
      </c>
      <c r="T24" s="31">
        <v>61.62</v>
      </c>
      <c r="U24" s="31">
        <v>52.181</v>
      </c>
      <c r="V24" s="45">
        <f t="shared" si="3"/>
        <v>237.32999999999998</v>
      </c>
      <c r="W24" s="65"/>
    </row>
    <row r="25" spans="1:23" ht="15">
      <c r="A25" s="15">
        <v>21</v>
      </c>
      <c r="B25" s="15">
        <v>10</v>
      </c>
      <c r="C25" s="16" t="s">
        <v>69</v>
      </c>
      <c r="D25" s="38" t="s">
        <v>65</v>
      </c>
      <c r="E25" s="15" t="s">
        <v>63</v>
      </c>
      <c r="F25" s="16" t="s">
        <v>54</v>
      </c>
      <c r="G25" s="44">
        <f t="shared" si="0"/>
        <v>708.386</v>
      </c>
      <c r="H25" s="29">
        <v>53.811</v>
      </c>
      <c r="I25" s="31">
        <v>67.627</v>
      </c>
      <c r="J25" s="31">
        <v>67.837</v>
      </c>
      <c r="K25" s="31">
        <v>55.298</v>
      </c>
      <c r="L25" s="45">
        <f t="shared" si="1"/>
        <v>244.57299999999998</v>
      </c>
      <c r="M25" s="33">
        <v>54.042</v>
      </c>
      <c r="N25" s="31">
        <v>66.775</v>
      </c>
      <c r="O25" s="31">
        <v>59.666</v>
      </c>
      <c r="P25" s="31">
        <v>53.169</v>
      </c>
      <c r="Q25" s="45">
        <f t="shared" si="2"/>
        <v>233.652</v>
      </c>
      <c r="R25" s="29">
        <v>52.705</v>
      </c>
      <c r="S25" s="31">
        <v>66.358</v>
      </c>
      <c r="T25" s="31">
        <v>59.276</v>
      </c>
      <c r="U25" s="31">
        <v>51.822</v>
      </c>
      <c r="V25" s="45">
        <f t="shared" si="3"/>
        <v>230.161</v>
      </c>
      <c r="W25" s="65"/>
    </row>
    <row r="26" spans="1:23" ht="15">
      <c r="A26" s="15">
        <v>22</v>
      </c>
      <c r="B26" s="15">
        <v>14</v>
      </c>
      <c r="C26" s="16" t="s">
        <v>75</v>
      </c>
      <c r="D26" s="38" t="s">
        <v>74</v>
      </c>
      <c r="E26" s="15" t="s">
        <v>63</v>
      </c>
      <c r="F26" s="16" t="s">
        <v>54</v>
      </c>
      <c r="G26" s="44">
        <f t="shared" si="0"/>
        <v>710.25</v>
      </c>
      <c r="H26" s="29">
        <v>56.219</v>
      </c>
      <c r="I26" s="31">
        <v>67.801</v>
      </c>
      <c r="J26" s="31">
        <v>61.142</v>
      </c>
      <c r="K26" s="31">
        <v>53.773</v>
      </c>
      <c r="L26" s="45">
        <f t="shared" si="1"/>
        <v>238.935</v>
      </c>
      <c r="M26" s="33">
        <v>54.561</v>
      </c>
      <c r="N26" s="31">
        <v>66.602</v>
      </c>
      <c r="O26" s="31">
        <v>60.896</v>
      </c>
      <c r="P26" s="31">
        <v>52.794</v>
      </c>
      <c r="Q26" s="45">
        <f t="shared" si="2"/>
        <v>234.853</v>
      </c>
      <c r="R26" s="29">
        <v>54.443</v>
      </c>
      <c r="S26" s="31">
        <v>67.815</v>
      </c>
      <c r="T26" s="31">
        <v>61.129</v>
      </c>
      <c r="U26" s="31">
        <v>53.075</v>
      </c>
      <c r="V26" s="45">
        <f t="shared" si="3"/>
        <v>236.462</v>
      </c>
      <c r="W26" s="65"/>
    </row>
    <row r="27" spans="1:23" ht="15">
      <c r="A27" s="15">
        <v>23</v>
      </c>
      <c r="B27" s="15">
        <v>71</v>
      </c>
      <c r="C27" s="16" t="s">
        <v>159</v>
      </c>
      <c r="D27" s="38" t="s">
        <v>105</v>
      </c>
      <c r="E27" s="15" t="s">
        <v>22</v>
      </c>
      <c r="F27" s="16" t="s">
        <v>71</v>
      </c>
      <c r="G27" s="44">
        <f t="shared" si="0"/>
        <v>716.339</v>
      </c>
      <c r="H27" s="29">
        <v>58.895</v>
      </c>
      <c r="I27" s="31">
        <v>71.439</v>
      </c>
      <c r="J27" s="31">
        <v>66.759</v>
      </c>
      <c r="K27" s="31">
        <v>56.965</v>
      </c>
      <c r="L27" s="45">
        <f t="shared" si="1"/>
        <v>254.05800000000002</v>
      </c>
      <c r="M27" s="33">
        <v>55.175</v>
      </c>
      <c r="N27" s="31">
        <v>66.269</v>
      </c>
      <c r="O27" s="31">
        <v>61.237</v>
      </c>
      <c r="P27" s="31">
        <v>51.63</v>
      </c>
      <c r="Q27" s="45">
        <f t="shared" si="2"/>
        <v>234.311</v>
      </c>
      <c r="R27" s="29">
        <v>53.01</v>
      </c>
      <c r="S27" s="31">
        <v>64.54</v>
      </c>
      <c r="T27" s="31">
        <v>59.6</v>
      </c>
      <c r="U27" s="31">
        <v>50.82</v>
      </c>
      <c r="V27" s="45">
        <f t="shared" si="3"/>
        <v>227.97</v>
      </c>
      <c r="W27" s="67"/>
    </row>
    <row r="28" spans="1:23" ht="15">
      <c r="A28" s="15">
        <v>24</v>
      </c>
      <c r="B28" s="15">
        <v>47</v>
      </c>
      <c r="C28" s="16" t="s">
        <v>120</v>
      </c>
      <c r="D28" s="38" t="s">
        <v>74</v>
      </c>
      <c r="E28" s="15" t="s">
        <v>44</v>
      </c>
      <c r="F28" s="16" t="s">
        <v>174</v>
      </c>
      <c r="G28" s="44">
        <f t="shared" si="0"/>
        <v>721.798</v>
      </c>
      <c r="H28" s="29">
        <v>64.826</v>
      </c>
      <c r="I28" s="31">
        <v>67.304</v>
      </c>
      <c r="J28" s="31">
        <v>64.41</v>
      </c>
      <c r="K28" s="31">
        <v>54.485</v>
      </c>
      <c r="L28" s="45">
        <f t="shared" si="1"/>
        <v>251.02499999999998</v>
      </c>
      <c r="M28" s="33">
        <v>52.507</v>
      </c>
      <c r="N28" s="31">
        <v>64.772</v>
      </c>
      <c r="O28" s="31">
        <v>66.716</v>
      </c>
      <c r="P28" s="31">
        <v>53.761</v>
      </c>
      <c r="Q28" s="45">
        <f t="shared" si="2"/>
        <v>237.756</v>
      </c>
      <c r="R28" s="29">
        <v>54.179</v>
      </c>
      <c r="S28" s="31">
        <v>64.807</v>
      </c>
      <c r="T28" s="31">
        <v>63.509</v>
      </c>
      <c r="U28" s="31">
        <v>50.522</v>
      </c>
      <c r="V28" s="45">
        <f t="shared" si="3"/>
        <v>233.017</v>
      </c>
      <c r="W28" s="67"/>
    </row>
    <row r="29" spans="1:23" ht="15">
      <c r="A29" s="15">
        <v>25</v>
      </c>
      <c r="B29" s="15">
        <v>72</v>
      </c>
      <c r="C29" s="16" t="s">
        <v>172</v>
      </c>
      <c r="D29" s="38" t="s">
        <v>173</v>
      </c>
      <c r="E29" s="15" t="s">
        <v>63</v>
      </c>
      <c r="F29" s="16" t="s">
        <v>54</v>
      </c>
      <c r="G29" s="44">
        <f t="shared" si="0"/>
        <v>721.823</v>
      </c>
      <c r="H29" s="29">
        <v>56.024</v>
      </c>
      <c r="I29" s="31">
        <v>67.394</v>
      </c>
      <c r="J29" s="31">
        <v>61.174</v>
      </c>
      <c r="K29" s="31">
        <v>60.674</v>
      </c>
      <c r="L29" s="45">
        <f t="shared" si="1"/>
        <v>245.26600000000002</v>
      </c>
      <c r="M29" s="33">
        <v>57.548</v>
      </c>
      <c r="N29" s="31">
        <v>69.399</v>
      </c>
      <c r="O29" s="31">
        <v>59.719</v>
      </c>
      <c r="P29" s="31">
        <v>53.195</v>
      </c>
      <c r="Q29" s="45">
        <f t="shared" si="2"/>
        <v>239.861</v>
      </c>
      <c r="R29" s="29">
        <v>54.93</v>
      </c>
      <c r="S29" s="31">
        <v>68.05</v>
      </c>
      <c r="T29" s="31">
        <v>60.852</v>
      </c>
      <c r="U29" s="31">
        <v>52.864</v>
      </c>
      <c r="V29" s="45">
        <f t="shared" si="3"/>
        <v>236.696</v>
      </c>
      <c r="W29" s="67"/>
    </row>
    <row r="30" spans="1:23" ht="15">
      <c r="A30" s="15">
        <v>26</v>
      </c>
      <c r="B30" s="15">
        <v>8</v>
      </c>
      <c r="C30" s="16" t="s">
        <v>64</v>
      </c>
      <c r="D30" s="38" t="s">
        <v>65</v>
      </c>
      <c r="E30" s="15" t="s">
        <v>63</v>
      </c>
      <c r="F30" s="16" t="s">
        <v>54</v>
      </c>
      <c r="G30" s="44">
        <f t="shared" si="0"/>
        <v>722.353</v>
      </c>
      <c r="H30" s="29">
        <v>54.859</v>
      </c>
      <c r="I30" s="31">
        <v>66.513</v>
      </c>
      <c r="J30" s="31">
        <v>65.244</v>
      </c>
      <c r="K30" s="31">
        <v>55.4</v>
      </c>
      <c r="L30" s="45">
        <f t="shared" si="1"/>
        <v>242.01600000000002</v>
      </c>
      <c r="M30" s="33">
        <v>60.174</v>
      </c>
      <c r="N30" s="31">
        <v>66.062</v>
      </c>
      <c r="O30" s="31">
        <v>62.828</v>
      </c>
      <c r="P30" s="31">
        <v>53.397</v>
      </c>
      <c r="Q30" s="45">
        <f t="shared" si="2"/>
        <v>242.46099999999998</v>
      </c>
      <c r="R30" s="29">
        <v>54.575</v>
      </c>
      <c r="S30" s="31">
        <v>66.714</v>
      </c>
      <c r="T30" s="31">
        <v>63.354</v>
      </c>
      <c r="U30" s="31">
        <v>53.233</v>
      </c>
      <c r="V30" s="45">
        <f t="shared" si="3"/>
        <v>237.876</v>
      </c>
      <c r="W30" s="65"/>
    </row>
    <row r="31" spans="1:23" ht="15">
      <c r="A31" s="15">
        <v>27</v>
      </c>
      <c r="B31" s="15">
        <v>34</v>
      </c>
      <c r="C31" s="16" t="s">
        <v>104</v>
      </c>
      <c r="D31" s="38" t="s">
        <v>105</v>
      </c>
      <c r="E31" s="15" t="s">
        <v>80</v>
      </c>
      <c r="F31" s="16" t="s">
        <v>102</v>
      </c>
      <c r="G31" s="44">
        <f t="shared" si="0"/>
        <v>723.069</v>
      </c>
      <c r="H31" s="29">
        <v>55.354</v>
      </c>
      <c r="I31" s="31">
        <v>71.836</v>
      </c>
      <c r="J31" s="31">
        <v>69.164</v>
      </c>
      <c r="K31" s="31">
        <v>56.4</v>
      </c>
      <c r="L31" s="45">
        <f t="shared" si="1"/>
        <v>252.754</v>
      </c>
      <c r="M31" s="33">
        <v>53.794</v>
      </c>
      <c r="N31" s="31">
        <v>68.209</v>
      </c>
      <c r="O31" s="31">
        <v>62.14</v>
      </c>
      <c r="P31" s="31">
        <v>53.912</v>
      </c>
      <c r="Q31" s="45">
        <f t="shared" si="2"/>
        <v>238.055</v>
      </c>
      <c r="R31" s="29">
        <v>53.76</v>
      </c>
      <c r="S31" s="31">
        <v>66.3</v>
      </c>
      <c r="T31" s="31">
        <v>59.99</v>
      </c>
      <c r="U31" s="31">
        <v>52.21</v>
      </c>
      <c r="V31" s="45">
        <f t="shared" si="3"/>
        <v>232.26000000000002</v>
      </c>
      <c r="W31" s="67"/>
    </row>
    <row r="32" spans="1:23" ht="15">
      <c r="A32" s="15">
        <v>28</v>
      </c>
      <c r="B32" s="15">
        <v>35</v>
      </c>
      <c r="C32" s="16" t="s">
        <v>106</v>
      </c>
      <c r="D32" s="38" t="s">
        <v>65</v>
      </c>
      <c r="E32" s="15" t="s">
        <v>45</v>
      </c>
      <c r="F32" s="16" t="s">
        <v>103</v>
      </c>
      <c r="G32" s="44">
        <f t="shared" si="0"/>
        <v>725.259</v>
      </c>
      <c r="H32" s="29">
        <v>56.865</v>
      </c>
      <c r="I32" s="31">
        <v>71.393</v>
      </c>
      <c r="J32" s="31">
        <v>63.617</v>
      </c>
      <c r="K32" s="31">
        <v>55.813</v>
      </c>
      <c r="L32" s="45">
        <f t="shared" si="1"/>
        <v>247.688</v>
      </c>
      <c r="M32" s="33">
        <v>56.304</v>
      </c>
      <c r="N32" s="31">
        <v>68.862</v>
      </c>
      <c r="O32" s="31">
        <v>61.88</v>
      </c>
      <c r="P32" s="31">
        <v>55.64</v>
      </c>
      <c r="Q32" s="45">
        <f t="shared" si="2"/>
        <v>242.68599999999998</v>
      </c>
      <c r="R32" s="29">
        <v>54.587</v>
      </c>
      <c r="S32" s="31">
        <v>67.759</v>
      </c>
      <c r="T32" s="31">
        <v>60.264</v>
      </c>
      <c r="U32" s="31">
        <v>52.275</v>
      </c>
      <c r="V32" s="45">
        <f t="shared" si="3"/>
        <v>234.88500000000002</v>
      </c>
      <c r="W32" s="67"/>
    </row>
    <row r="33" spans="1:23" ht="15">
      <c r="A33" s="15">
        <v>29</v>
      </c>
      <c r="B33" s="15">
        <v>49</v>
      </c>
      <c r="C33" s="16" t="s">
        <v>99</v>
      </c>
      <c r="D33" s="38" t="s">
        <v>88</v>
      </c>
      <c r="E33" s="15" t="s">
        <v>17</v>
      </c>
      <c r="F33" s="16" t="s">
        <v>68</v>
      </c>
      <c r="G33" s="44">
        <f t="shared" si="0"/>
        <v>735.341</v>
      </c>
      <c r="H33" s="40">
        <v>56.596</v>
      </c>
      <c r="I33" s="41">
        <v>71.807</v>
      </c>
      <c r="J33" s="41">
        <v>66.219</v>
      </c>
      <c r="K33" s="41">
        <v>54.061</v>
      </c>
      <c r="L33" s="45">
        <f t="shared" si="1"/>
        <v>248.683</v>
      </c>
      <c r="M33" s="42">
        <v>55.78</v>
      </c>
      <c r="N33" s="41">
        <v>69.673</v>
      </c>
      <c r="O33" s="41">
        <v>64.924</v>
      </c>
      <c r="P33" s="41">
        <v>54.603</v>
      </c>
      <c r="Q33" s="45">
        <f t="shared" si="2"/>
        <v>244.98000000000002</v>
      </c>
      <c r="R33" s="29">
        <v>55.502</v>
      </c>
      <c r="S33" s="31">
        <v>69.577</v>
      </c>
      <c r="T33" s="31">
        <v>62.495</v>
      </c>
      <c r="U33" s="31">
        <v>54.104</v>
      </c>
      <c r="V33" s="45">
        <f t="shared" si="3"/>
        <v>241.678</v>
      </c>
      <c r="W33" s="67"/>
    </row>
    <row r="34" spans="1:23" ht="15">
      <c r="A34" s="15">
        <v>30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61</v>
      </c>
      <c r="G34" s="44">
        <f t="shared" si="0"/>
        <v>736.7560000000001</v>
      </c>
      <c r="H34" s="29">
        <v>67.215</v>
      </c>
      <c r="I34" s="31">
        <v>72.93</v>
      </c>
      <c r="J34" s="31">
        <v>60.692</v>
      </c>
      <c r="K34" s="31">
        <v>56.847</v>
      </c>
      <c r="L34" s="45">
        <f t="shared" si="1"/>
        <v>257.684</v>
      </c>
      <c r="M34" s="33">
        <v>67.915</v>
      </c>
      <c r="N34" s="31">
        <v>65.665</v>
      </c>
      <c r="O34" s="31">
        <v>60.208</v>
      </c>
      <c r="P34" s="31">
        <v>52.434</v>
      </c>
      <c r="Q34" s="45">
        <f t="shared" si="2"/>
        <v>246.222</v>
      </c>
      <c r="R34" s="29">
        <v>52.937</v>
      </c>
      <c r="S34" s="31">
        <v>67.665</v>
      </c>
      <c r="T34" s="31">
        <v>60.673</v>
      </c>
      <c r="U34" s="31">
        <v>51.575</v>
      </c>
      <c r="V34" s="45">
        <f t="shared" si="3"/>
        <v>232.85000000000002</v>
      </c>
      <c r="W34" s="65"/>
    </row>
    <row r="35" spans="1:23" ht="15">
      <c r="A35" s="15">
        <v>31</v>
      </c>
      <c r="B35" s="15">
        <v>54</v>
      </c>
      <c r="C35" s="16" t="s">
        <v>136</v>
      </c>
      <c r="D35" s="38" t="s">
        <v>88</v>
      </c>
      <c r="E35" s="15" t="s">
        <v>44</v>
      </c>
      <c r="F35" s="16" t="s">
        <v>54</v>
      </c>
      <c r="G35" s="44">
        <f t="shared" si="0"/>
        <v>744.816</v>
      </c>
      <c r="H35" s="29">
        <v>58.672</v>
      </c>
      <c r="I35" s="31">
        <v>69.245</v>
      </c>
      <c r="J35" s="31">
        <v>64.089</v>
      </c>
      <c r="K35" s="31">
        <v>55.816</v>
      </c>
      <c r="L35" s="45">
        <f t="shared" si="1"/>
        <v>247.822</v>
      </c>
      <c r="M35" s="33">
        <v>58.261</v>
      </c>
      <c r="N35" s="31">
        <v>69.145</v>
      </c>
      <c r="O35" s="31">
        <v>63.411</v>
      </c>
      <c r="P35" s="31">
        <v>55.96</v>
      </c>
      <c r="Q35" s="45">
        <f t="shared" si="2"/>
        <v>246.77700000000002</v>
      </c>
      <c r="R35" s="29">
        <v>58.933</v>
      </c>
      <c r="S35" s="31">
        <v>74.105</v>
      </c>
      <c r="T35" s="31">
        <v>62.793</v>
      </c>
      <c r="U35" s="31">
        <v>54.386</v>
      </c>
      <c r="V35" s="45">
        <f t="shared" si="3"/>
        <v>250.217</v>
      </c>
      <c r="W35" s="67"/>
    </row>
    <row r="36" spans="1:23" ht="15">
      <c r="A36" s="15">
        <v>32</v>
      </c>
      <c r="B36" s="15">
        <v>23</v>
      </c>
      <c r="C36" s="16" t="s">
        <v>87</v>
      </c>
      <c r="D36" s="38" t="s">
        <v>88</v>
      </c>
      <c r="E36" s="15" t="s">
        <v>80</v>
      </c>
      <c r="F36" s="16" t="s">
        <v>118</v>
      </c>
      <c r="G36" s="44">
        <f t="shared" si="0"/>
        <v>746.639</v>
      </c>
      <c r="H36" s="29">
        <v>58.75</v>
      </c>
      <c r="I36" s="31">
        <v>74.76</v>
      </c>
      <c r="J36" s="31">
        <v>67.36</v>
      </c>
      <c r="K36" s="31">
        <v>56.51</v>
      </c>
      <c r="L36" s="45">
        <f t="shared" si="1"/>
        <v>257.38</v>
      </c>
      <c r="M36" s="33">
        <v>58.934</v>
      </c>
      <c r="N36" s="31">
        <v>69.627</v>
      </c>
      <c r="O36" s="31">
        <v>63.815</v>
      </c>
      <c r="P36" s="31">
        <v>54.194</v>
      </c>
      <c r="Q36" s="45">
        <f t="shared" si="2"/>
        <v>246.57</v>
      </c>
      <c r="R36" s="29">
        <v>55.254</v>
      </c>
      <c r="S36" s="31">
        <v>68.701</v>
      </c>
      <c r="T36" s="31">
        <v>62.869</v>
      </c>
      <c r="U36" s="31">
        <v>55.865</v>
      </c>
      <c r="V36" s="45">
        <f t="shared" si="3"/>
        <v>242.689</v>
      </c>
      <c r="W36" s="65"/>
    </row>
    <row r="37" spans="1:23" ht="15">
      <c r="A37" s="15">
        <v>33</v>
      </c>
      <c r="B37" s="15">
        <v>53</v>
      </c>
      <c r="C37" s="16" t="s">
        <v>140</v>
      </c>
      <c r="D37" s="38" t="s">
        <v>88</v>
      </c>
      <c r="E37" s="15" t="s">
        <v>45</v>
      </c>
      <c r="F37" s="16" t="s">
        <v>121</v>
      </c>
      <c r="G37" s="44">
        <f aca="true" t="shared" si="4" ref="G37:G59">SUM(L37,Q37,V37)+W37</f>
        <v>751.46</v>
      </c>
      <c r="H37" s="29">
        <v>59.461</v>
      </c>
      <c r="I37" s="31">
        <v>72.664</v>
      </c>
      <c r="J37" s="31">
        <v>64.525</v>
      </c>
      <c r="K37" s="31">
        <v>57.91</v>
      </c>
      <c r="L37" s="45">
        <f aca="true" t="shared" si="5" ref="L37:L59">SUM(H37:K37)</f>
        <v>254.56</v>
      </c>
      <c r="M37" s="33">
        <v>56.111</v>
      </c>
      <c r="N37" s="31">
        <v>71.486</v>
      </c>
      <c r="O37" s="31">
        <v>64.694</v>
      </c>
      <c r="P37" s="31">
        <v>56.624</v>
      </c>
      <c r="Q37" s="45">
        <f aca="true" t="shared" si="6" ref="Q37:Q59">SUM(M37:P37)</f>
        <v>248.915</v>
      </c>
      <c r="R37" s="29">
        <v>56.984</v>
      </c>
      <c r="S37" s="31">
        <v>71.064</v>
      </c>
      <c r="T37" s="31">
        <v>64.126</v>
      </c>
      <c r="U37" s="31">
        <v>55.811</v>
      </c>
      <c r="V37" s="45">
        <f aca="true" t="shared" si="7" ref="V37:V59">SUM(R37:U37)</f>
        <v>247.985</v>
      </c>
      <c r="W37" s="67"/>
    </row>
    <row r="38" spans="1:23" ht="15">
      <c r="A38" s="15">
        <v>34</v>
      </c>
      <c r="B38" s="15">
        <v>56</v>
      </c>
      <c r="C38" s="16" t="s">
        <v>141</v>
      </c>
      <c r="D38" s="38" t="s">
        <v>88</v>
      </c>
      <c r="E38" s="15" t="s">
        <v>80</v>
      </c>
      <c r="F38" s="16" t="s">
        <v>135</v>
      </c>
      <c r="G38" s="44">
        <f t="shared" si="4"/>
        <v>757.838</v>
      </c>
      <c r="H38" s="29">
        <v>59.792</v>
      </c>
      <c r="I38" s="31">
        <v>72.919</v>
      </c>
      <c r="J38" s="31">
        <v>66.839</v>
      </c>
      <c r="K38" s="31">
        <v>57.423</v>
      </c>
      <c r="L38" s="45">
        <f t="shared" si="5"/>
        <v>256.973</v>
      </c>
      <c r="M38" s="33">
        <v>57.04</v>
      </c>
      <c r="N38" s="31">
        <v>71.828</v>
      </c>
      <c r="O38" s="31">
        <v>64.852</v>
      </c>
      <c r="P38" s="31">
        <v>57.086</v>
      </c>
      <c r="Q38" s="45">
        <f t="shared" si="6"/>
        <v>250.80599999999998</v>
      </c>
      <c r="R38" s="29">
        <v>60.045</v>
      </c>
      <c r="S38" s="31">
        <v>71.303</v>
      </c>
      <c r="T38" s="31">
        <v>63.798</v>
      </c>
      <c r="U38" s="31">
        <v>54.913</v>
      </c>
      <c r="V38" s="45">
        <f t="shared" si="7"/>
        <v>250.05900000000003</v>
      </c>
      <c r="W38" s="67"/>
    </row>
    <row r="39" spans="1:23" ht="15">
      <c r="A39" s="15">
        <v>35</v>
      </c>
      <c r="B39" s="15">
        <v>32</v>
      </c>
      <c r="C39" s="16" t="s">
        <v>101</v>
      </c>
      <c r="D39" s="38" t="s">
        <v>88</v>
      </c>
      <c r="E39" s="15" t="s">
        <v>80</v>
      </c>
      <c r="F39" s="16" t="s">
        <v>102</v>
      </c>
      <c r="G39" s="44">
        <f t="shared" si="4"/>
        <v>758.8549999999999</v>
      </c>
      <c r="H39" s="29">
        <v>62.14</v>
      </c>
      <c r="I39" s="31">
        <v>74.38</v>
      </c>
      <c r="J39" s="31">
        <v>72.42</v>
      </c>
      <c r="K39" s="31">
        <v>59.9</v>
      </c>
      <c r="L39" s="45">
        <f t="shared" si="5"/>
        <v>268.84</v>
      </c>
      <c r="M39" s="33">
        <v>56.642</v>
      </c>
      <c r="N39" s="31">
        <v>70.111</v>
      </c>
      <c r="O39" s="31">
        <v>64.559</v>
      </c>
      <c r="P39" s="31">
        <v>53.899</v>
      </c>
      <c r="Q39" s="45">
        <f t="shared" si="6"/>
        <v>245.211</v>
      </c>
      <c r="R39" s="29">
        <v>56.632</v>
      </c>
      <c r="S39" s="31">
        <v>68.711</v>
      </c>
      <c r="T39" s="31">
        <v>64.093</v>
      </c>
      <c r="U39" s="31">
        <v>55.368</v>
      </c>
      <c r="V39" s="45">
        <f t="shared" si="7"/>
        <v>244.80399999999997</v>
      </c>
      <c r="W39" s="65"/>
    </row>
    <row r="40" spans="1:23" ht="15">
      <c r="A40" s="15">
        <v>36</v>
      </c>
      <c r="B40" s="15">
        <v>76</v>
      </c>
      <c r="C40" s="16" t="s">
        <v>175</v>
      </c>
      <c r="D40" s="38" t="s">
        <v>65</v>
      </c>
      <c r="E40" s="15" t="s">
        <v>63</v>
      </c>
      <c r="F40" s="16" t="s">
        <v>54</v>
      </c>
      <c r="G40" s="44">
        <f t="shared" si="4"/>
        <v>762.183</v>
      </c>
      <c r="H40" s="29">
        <v>60.31</v>
      </c>
      <c r="I40" s="31">
        <v>73.746</v>
      </c>
      <c r="J40" s="31">
        <v>68.315</v>
      </c>
      <c r="K40" s="31">
        <v>57.016</v>
      </c>
      <c r="L40" s="45">
        <f t="shared" si="5"/>
        <v>259.387</v>
      </c>
      <c r="M40" s="33">
        <v>59.14</v>
      </c>
      <c r="N40" s="31">
        <v>71.566</v>
      </c>
      <c r="O40" s="31">
        <v>66.093</v>
      </c>
      <c r="P40" s="31">
        <v>56.045</v>
      </c>
      <c r="Q40" s="45">
        <f t="shared" si="6"/>
        <v>252.84400000000005</v>
      </c>
      <c r="R40" s="29">
        <v>55.754</v>
      </c>
      <c r="S40" s="31">
        <v>69.472</v>
      </c>
      <c r="T40" s="31">
        <v>67.713</v>
      </c>
      <c r="U40" s="31">
        <v>57.013</v>
      </c>
      <c r="V40" s="45">
        <f t="shared" si="7"/>
        <v>249.952</v>
      </c>
      <c r="W40" s="67"/>
    </row>
    <row r="41" spans="1:23" ht="15">
      <c r="A41" s="15">
        <v>37</v>
      </c>
      <c r="B41" s="15">
        <v>12</v>
      </c>
      <c r="C41" s="16" t="s">
        <v>72</v>
      </c>
      <c r="D41" s="38" t="s">
        <v>65</v>
      </c>
      <c r="E41" s="15" t="s">
        <v>63</v>
      </c>
      <c r="F41" s="16" t="s">
        <v>54</v>
      </c>
      <c r="G41" s="44">
        <f t="shared" si="4"/>
        <v>763.384</v>
      </c>
      <c r="H41" s="29">
        <v>58.08</v>
      </c>
      <c r="I41" s="31">
        <v>72.639</v>
      </c>
      <c r="J41" s="31">
        <v>68.913</v>
      </c>
      <c r="K41" s="31">
        <v>60.899</v>
      </c>
      <c r="L41" s="45">
        <f t="shared" si="5"/>
        <v>260.531</v>
      </c>
      <c r="M41" s="33">
        <v>59.548</v>
      </c>
      <c r="N41" s="31">
        <v>73.971</v>
      </c>
      <c r="O41" s="31">
        <v>64.59</v>
      </c>
      <c r="P41" s="31">
        <v>59.666</v>
      </c>
      <c r="Q41" s="45">
        <f t="shared" si="6"/>
        <v>257.775</v>
      </c>
      <c r="R41" s="29">
        <v>55.197</v>
      </c>
      <c r="S41" s="31">
        <v>69.636</v>
      </c>
      <c r="T41" s="31">
        <v>64.636</v>
      </c>
      <c r="U41" s="31">
        <v>55.609</v>
      </c>
      <c r="V41" s="45">
        <f t="shared" si="7"/>
        <v>245.078</v>
      </c>
      <c r="W41" s="65"/>
    </row>
    <row r="42" spans="1:23" ht="15">
      <c r="A42" s="15">
        <v>38</v>
      </c>
      <c r="B42" s="15">
        <v>3</v>
      </c>
      <c r="C42" s="16" t="s">
        <v>55</v>
      </c>
      <c r="D42" s="38" t="s">
        <v>56</v>
      </c>
      <c r="E42" s="15" t="s">
        <v>17</v>
      </c>
      <c r="F42" s="16" t="s">
        <v>68</v>
      </c>
      <c r="G42" s="44">
        <f t="shared" si="4"/>
        <v>763.7139999999999</v>
      </c>
      <c r="H42" s="29">
        <v>59.305</v>
      </c>
      <c r="I42" s="31">
        <v>72.537</v>
      </c>
      <c r="J42" s="31">
        <v>86.479</v>
      </c>
      <c r="K42" s="31">
        <v>58.579</v>
      </c>
      <c r="L42" s="45">
        <f t="shared" si="5"/>
        <v>276.90000000000003</v>
      </c>
      <c r="M42" s="33">
        <v>57.853</v>
      </c>
      <c r="N42" s="31">
        <v>70.349</v>
      </c>
      <c r="O42" s="31">
        <v>63.122</v>
      </c>
      <c r="P42" s="31">
        <v>55.373</v>
      </c>
      <c r="Q42" s="45">
        <f t="shared" si="6"/>
        <v>246.697</v>
      </c>
      <c r="R42" s="29">
        <v>55.518</v>
      </c>
      <c r="S42" s="31">
        <v>68.339</v>
      </c>
      <c r="T42" s="31">
        <v>61.978</v>
      </c>
      <c r="U42" s="31">
        <v>54.282</v>
      </c>
      <c r="V42" s="45">
        <f t="shared" si="7"/>
        <v>240.11700000000002</v>
      </c>
      <c r="W42" s="65"/>
    </row>
    <row r="43" spans="1:23" ht="15">
      <c r="A43" s="15">
        <v>39</v>
      </c>
      <c r="B43" s="15">
        <v>63</v>
      </c>
      <c r="C43" s="16" t="s">
        <v>138</v>
      </c>
      <c r="D43" s="38" t="s">
        <v>50</v>
      </c>
      <c r="E43" s="15" t="s">
        <v>45</v>
      </c>
      <c r="F43" s="16" t="s">
        <v>95</v>
      </c>
      <c r="G43" s="44">
        <f t="shared" si="4"/>
        <v>764.576</v>
      </c>
      <c r="H43" s="29">
        <v>54.949</v>
      </c>
      <c r="I43" s="31">
        <v>68.187</v>
      </c>
      <c r="J43" s="31">
        <v>120</v>
      </c>
      <c r="K43" s="31">
        <v>54.604</v>
      </c>
      <c r="L43" s="45">
        <f t="shared" si="5"/>
        <v>297.74</v>
      </c>
      <c r="M43" s="33">
        <v>54.269</v>
      </c>
      <c r="N43" s="31">
        <v>66.855</v>
      </c>
      <c r="O43" s="31">
        <v>62.78</v>
      </c>
      <c r="P43" s="31">
        <v>52.27</v>
      </c>
      <c r="Q43" s="45">
        <f t="shared" si="6"/>
        <v>236.174</v>
      </c>
      <c r="R43" s="29">
        <v>53.912</v>
      </c>
      <c r="S43" s="31">
        <v>67.452</v>
      </c>
      <c r="T43" s="31">
        <v>59.04</v>
      </c>
      <c r="U43" s="31">
        <v>50.258</v>
      </c>
      <c r="V43" s="45">
        <f t="shared" si="7"/>
        <v>230.662</v>
      </c>
      <c r="W43" s="67"/>
    </row>
    <row r="44" spans="1:23" ht="15">
      <c r="A44" s="15">
        <v>40</v>
      </c>
      <c r="B44" s="15">
        <v>66</v>
      </c>
      <c r="C44" s="16" t="s">
        <v>176</v>
      </c>
      <c r="D44" s="38" t="s">
        <v>50</v>
      </c>
      <c r="E44" s="15" t="s">
        <v>63</v>
      </c>
      <c r="F44" s="16" t="s">
        <v>54</v>
      </c>
      <c r="G44" s="44">
        <f t="shared" si="4"/>
        <v>775.6630000000001</v>
      </c>
      <c r="H44" s="29">
        <v>65.12</v>
      </c>
      <c r="I44" s="31">
        <v>74.74</v>
      </c>
      <c r="J44" s="31">
        <v>68.87</v>
      </c>
      <c r="K44" s="31">
        <v>57.41</v>
      </c>
      <c r="L44" s="45">
        <f t="shared" si="5"/>
        <v>266.14</v>
      </c>
      <c r="M44" s="33">
        <v>58.808</v>
      </c>
      <c r="N44" s="31">
        <v>71.442</v>
      </c>
      <c r="O44" s="31">
        <v>66.881</v>
      </c>
      <c r="P44" s="31">
        <v>57.929</v>
      </c>
      <c r="Q44" s="45">
        <f t="shared" si="6"/>
        <v>255.06</v>
      </c>
      <c r="R44" s="29">
        <v>59.334</v>
      </c>
      <c r="S44" s="31">
        <v>70.528</v>
      </c>
      <c r="T44" s="31">
        <v>68.052</v>
      </c>
      <c r="U44" s="31">
        <v>56.549</v>
      </c>
      <c r="V44" s="45">
        <f t="shared" si="7"/>
        <v>254.46300000000005</v>
      </c>
      <c r="W44" s="67"/>
    </row>
    <row r="45" spans="1:23" ht="15">
      <c r="A45" s="15">
        <v>41</v>
      </c>
      <c r="B45" s="15">
        <v>27</v>
      </c>
      <c r="C45" s="16" t="s">
        <v>96</v>
      </c>
      <c r="D45" s="38" t="s">
        <v>97</v>
      </c>
      <c r="E45" s="15" t="s">
        <v>44</v>
      </c>
      <c r="F45" s="16" t="s">
        <v>68</v>
      </c>
      <c r="G45" s="44">
        <f t="shared" si="4"/>
        <v>789.904</v>
      </c>
      <c r="H45" s="29">
        <v>61.139</v>
      </c>
      <c r="I45" s="31">
        <v>76.193</v>
      </c>
      <c r="J45" s="31">
        <v>69.565</v>
      </c>
      <c r="K45" s="31">
        <v>57.969</v>
      </c>
      <c r="L45" s="45">
        <f t="shared" si="5"/>
        <v>264.866</v>
      </c>
      <c r="M45" s="33">
        <v>60.59</v>
      </c>
      <c r="N45" s="31">
        <v>74.35</v>
      </c>
      <c r="O45" s="31">
        <v>67.47</v>
      </c>
      <c r="P45" s="31">
        <v>57.77</v>
      </c>
      <c r="Q45" s="45">
        <f t="shared" si="6"/>
        <v>260.18</v>
      </c>
      <c r="R45" s="29">
        <v>60.065</v>
      </c>
      <c r="S45" s="31">
        <v>74.466</v>
      </c>
      <c r="T45" s="31">
        <v>72.657</v>
      </c>
      <c r="U45" s="31">
        <v>57.67</v>
      </c>
      <c r="V45" s="45">
        <f t="shared" si="7"/>
        <v>264.858</v>
      </c>
      <c r="W45" s="66"/>
    </row>
    <row r="46" spans="1:23" ht="15">
      <c r="A46" s="15">
        <v>42</v>
      </c>
      <c r="B46" s="15">
        <v>75</v>
      </c>
      <c r="C46" s="16" t="s">
        <v>177</v>
      </c>
      <c r="D46" s="38" t="s">
        <v>178</v>
      </c>
      <c r="E46" s="15" t="s">
        <v>44</v>
      </c>
      <c r="F46" s="16" t="s">
        <v>61</v>
      </c>
      <c r="G46" s="44">
        <f t="shared" si="4"/>
        <v>791.166</v>
      </c>
      <c r="H46" s="29">
        <v>68.64</v>
      </c>
      <c r="I46" s="31">
        <v>76.695</v>
      </c>
      <c r="J46" s="31">
        <v>68.494</v>
      </c>
      <c r="K46" s="31">
        <v>59.741</v>
      </c>
      <c r="L46" s="45">
        <f t="shared" si="5"/>
        <v>273.57</v>
      </c>
      <c r="M46" s="33">
        <v>61.135</v>
      </c>
      <c r="N46" s="31">
        <v>74.804</v>
      </c>
      <c r="O46" s="31">
        <v>67.028</v>
      </c>
      <c r="P46" s="31">
        <v>59.289</v>
      </c>
      <c r="Q46" s="45">
        <f t="shared" si="6"/>
        <v>262.256</v>
      </c>
      <c r="R46" s="29">
        <v>58.076</v>
      </c>
      <c r="S46" s="31">
        <v>72.676</v>
      </c>
      <c r="T46" s="31">
        <v>69.143</v>
      </c>
      <c r="U46" s="31">
        <v>55.445</v>
      </c>
      <c r="V46" s="45">
        <f t="shared" si="7"/>
        <v>255.34</v>
      </c>
      <c r="W46" s="67"/>
    </row>
    <row r="47" spans="1:23" ht="15">
      <c r="A47" s="15">
        <v>43</v>
      </c>
      <c r="B47" s="15">
        <v>4</v>
      </c>
      <c r="C47" s="16" t="s">
        <v>58</v>
      </c>
      <c r="D47" s="38" t="s">
        <v>56</v>
      </c>
      <c r="E47" s="15" t="s">
        <v>17</v>
      </c>
      <c r="F47" s="16" t="s">
        <v>68</v>
      </c>
      <c r="G47" s="44">
        <f t="shared" si="4"/>
        <v>793.5989999999999</v>
      </c>
      <c r="H47" s="29">
        <v>61.538</v>
      </c>
      <c r="I47" s="31">
        <v>76.897</v>
      </c>
      <c r="J47" s="31">
        <v>73.544</v>
      </c>
      <c r="K47" s="31">
        <v>60.002</v>
      </c>
      <c r="L47" s="45">
        <f t="shared" si="5"/>
        <v>271.981</v>
      </c>
      <c r="M47" s="33">
        <v>61.478</v>
      </c>
      <c r="N47" s="31">
        <v>75.177</v>
      </c>
      <c r="O47" s="31">
        <v>71.157</v>
      </c>
      <c r="P47" s="31">
        <v>59.376</v>
      </c>
      <c r="Q47" s="45">
        <f t="shared" si="6"/>
        <v>267.188</v>
      </c>
      <c r="R47" s="29">
        <v>58.887</v>
      </c>
      <c r="S47" s="31">
        <v>73.833</v>
      </c>
      <c r="T47" s="31">
        <v>64.894</v>
      </c>
      <c r="U47" s="31">
        <v>56.816</v>
      </c>
      <c r="V47" s="45">
        <f t="shared" si="7"/>
        <v>254.43</v>
      </c>
      <c r="W47" s="65"/>
    </row>
    <row r="48" spans="1:23" ht="15">
      <c r="A48" s="15">
        <v>44</v>
      </c>
      <c r="B48" s="15">
        <v>55</v>
      </c>
      <c r="C48" s="16" t="s">
        <v>142</v>
      </c>
      <c r="D48" s="38" t="s">
        <v>88</v>
      </c>
      <c r="E48" s="15" t="s">
        <v>44</v>
      </c>
      <c r="F48" s="16" t="s">
        <v>68</v>
      </c>
      <c r="G48" s="44">
        <f t="shared" si="4"/>
        <v>797.2279999999998</v>
      </c>
      <c r="H48" s="29">
        <v>63.91</v>
      </c>
      <c r="I48" s="31">
        <v>74.19</v>
      </c>
      <c r="J48" s="31">
        <v>68.63</v>
      </c>
      <c r="K48" s="31">
        <v>59.89</v>
      </c>
      <c r="L48" s="45">
        <f t="shared" si="5"/>
        <v>266.62</v>
      </c>
      <c r="M48" s="33">
        <v>65.182</v>
      </c>
      <c r="N48" s="31">
        <v>71.982</v>
      </c>
      <c r="O48" s="31">
        <v>65.756</v>
      </c>
      <c r="P48" s="31">
        <v>61.521</v>
      </c>
      <c r="Q48" s="45">
        <f t="shared" si="6"/>
        <v>264.441</v>
      </c>
      <c r="R48" s="29">
        <v>66.107</v>
      </c>
      <c r="S48" s="31">
        <v>71.089</v>
      </c>
      <c r="T48" s="31">
        <v>68.69</v>
      </c>
      <c r="U48" s="31">
        <v>60.281</v>
      </c>
      <c r="V48" s="45">
        <f t="shared" si="7"/>
        <v>266.167</v>
      </c>
      <c r="W48" s="67"/>
    </row>
    <row r="49" spans="1:23" ht="15">
      <c r="A49" s="15">
        <v>45</v>
      </c>
      <c r="B49" s="15">
        <v>51</v>
      </c>
      <c r="C49" s="16" t="s">
        <v>100</v>
      </c>
      <c r="D49" s="38" t="s">
        <v>88</v>
      </c>
      <c r="E49" s="15" t="s">
        <v>17</v>
      </c>
      <c r="F49" s="16" t="s">
        <v>95</v>
      </c>
      <c r="G49" s="44">
        <f t="shared" si="4"/>
        <v>799.985</v>
      </c>
      <c r="H49" s="29">
        <v>60.33</v>
      </c>
      <c r="I49" s="31">
        <v>75.588</v>
      </c>
      <c r="J49" s="31">
        <v>76.235</v>
      </c>
      <c r="K49" s="31">
        <v>62.277</v>
      </c>
      <c r="L49" s="45">
        <f t="shared" si="5"/>
        <v>274.43</v>
      </c>
      <c r="M49" s="33">
        <v>63.014</v>
      </c>
      <c r="N49" s="31">
        <v>71.823</v>
      </c>
      <c r="O49" s="31">
        <v>69.276</v>
      </c>
      <c r="P49" s="31">
        <v>58.985</v>
      </c>
      <c r="Q49" s="45">
        <f t="shared" si="6"/>
        <v>263.098</v>
      </c>
      <c r="R49" s="29">
        <v>59.671</v>
      </c>
      <c r="S49" s="31">
        <v>72.835</v>
      </c>
      <c r="T49" s="31">
        <v>70.918</v>
      </c>
      <c r="U49" s="31">
        <v>59.033</v>
      </c>
      <c r="V49" s="45">
        <f t="shared" si="7"/>
        <v>262.457</v>
      </c>
      <c r="W49" s="67"/>
    </row>
    <row r="50" spans="1:23" ht="15">
      <c r="A50" s="15">
        <v>46</v>
      </c>
      <c r="B50" s="15">
        <v>79</v>
      </c>
      <c r="C50" s="16" t="s">
        <v>179</v>
      </c>
      <c r="D50" s="38" t="s">
        <v>50</v>
      </c>
      <c r="E50" s="15" t="s">
        <v>45</v>
      </c>
      <c r="F50" s="16" t="s">
        <v>95</v>
      </c>
      <c r="G50" s="44">
        <f t="shared" si="4"/>
        <v>800.0759999999999</v>
      </c>
      <c r="H50" s="29">
        <v>67.61</v>
      </c>
      <c r="I50" s="31">
        <v>79.78</v>
      </c>
      <c r="J50" s="31">
        <v>69.66</v>
      </c>
      <c r="K50" s="31">
        <v>64.83</v>
      </c>
      <c r="L50" s="45">
        <f t="shared" si="5"/>
        <v>281.88</v>
      </c>
      <c r="M50" s="33">
        <v>58.91</v>
      </c>
      <c r="N50" s="31">
        <v>75.82</v>
      </c>
      <c r="O50" s="31">
        <v>68.6</v>
      </c>
      <c r="P50" s="31">
        <v>57.85</v>
      </c>
      <c r="Q50" s="45">
        <f t="shared" si="6"/>
        <v>261.18</v>
      </c>
      <c r="R50" s="29">
        <v>58.369</v>
      </c>
      <c r="S50" s="31">
        <v>74.052</v>
      </c>
      <c r="T50" s="31">
        <v>68.685</v>
      </c>
      <c r="U50" s="31">
        <v>55.91</v>
      </c>
      <c r="V50" s="45">
        <f t="shared" si="7"/>
        <v>257.01599999999996</v>
      </c>
      <c r="W50" s="67"/>
    </row>
    <row r="51" spans="1:23" ht="15">
      <c r="A51" s="15">
        <v>47</v>
      </c>
      <c r="B51" s="15">
        <v>21</v>
      </c>
      <c r="C51" s="16" t="s">
        <v>85</v>
      </c>
      <c r="D51" s="38" t="s">
        <v>50</v>
      </c>
      <c r="E51" s="15" t="s">
        <v>21</v>
      </c>
      <c r="F51" s="16" t="s">
        <v>68</v>
      </c>
      <c r="G51" s="44">
        <f t="shared" si="4"/>
        <v>845.553</v>
      </c>
      <c r="H51" s="29">
        <v>67.305</v>
      </c>
      <c r="I51" s="31">
        <v>81.22</v>
      </c>
      <c r="J51" s="31">
        <v>76.873</v>
      </c>
      <c r="K51" s="31">
        <v>62.386</v>
      </c>
      <c r="L51" s="45">
        <f t="shared" si="5"/>
        <v>287.78400000000005</v>
      </c>
      <c r="M51" s="33">
        <v>63.179</v>
      </c>
      <c r="N51" s="31">
        <v>79.54</v>
      </c>
      <c r="O51" s="31">
        <v>72.511</v>
      </c>
      <c r="P51" s="31">
        <v>63.014</v>
      </c>
      <c r="Q51" s="45">
        <f t="shared" si="6"/>
        <v>278.24399999999997</v>
      </c>
      <c r="R51" s="29">
        <v>63.332</v>
      </c>
      <c r="S51" s="31">
        <v>79.374</v>
      </c>
      <c r="T51" s="31">
        <v>78.613</v>
      </c>
      <c r="U51" s="31">
        <v>58.206</v>
      </c>
      <c r="V51" s="45">
        <f t="shared" si="7"/>
        <v>279.525</v>
      </c>
      <c r="W51" s="65"/>
    </row>
    <row r="52" spans="1:23" ht="15">
      <c r="A52" s="15">
        <v>48</v>
      </c>
      <c r="B52" s="15">
        <v>33</v>
      </c>
      <c r="C52" s="16" t="s">
        <v>101</v>
      </c>
      <c r="D52" s="38" t="s">
        <v>88</v>
      </c>
      <c r="E52" s="15" t="s">
        <v>45</v>
      </c>
      <c r="F52" s="16" t="s">
        <v>121</v>
      </c>
      <c r="G52" s="44">
        <f t="shared" si="4"/>
        <v>848.5410000000002</v>
      </c>
      <c r="H52" s="29">
        <v>68.697</v>
      </c>
      <c r="I52" s="31">
        <v>76.338</v>
      </c>
      <c r="J52" s="31">
        <v>77.393</v>
      </c>
      <c r="K52" s="31">
        <v>66.55</v>
      </c>
      <c r="L52" s="45">
        <f t="shared" si="5"/>
        <v>288.978</v>
      </c>
      <c r="M52" s="33">
        <v>62.807</v>
      </c>
      <c r="N52" s="31">
        <v>77.194</v>
      </c>
      <c r="O52" s="31">
        <v>73.745</v>
      </c>
      <c r="P52" s="31">
        <v>61.571</v>
      </c>
      <c r="Q52" s="45">
        <f t="shared" si="6"/>
        <v>275.317</v>
      </c>
      <c r="R52" s="29">
        <v>71.604</v>
      </c>
      <c r="S52" s="31">
        <v>80.804</v>
      </c>
      <c r="T52" s="31">
        <v>70.24</v>
      </c>
      <c r="U52" s="31">
        <v>61.598</v>
      </c>
      <c r="V52" s="45">
        <f t="shared" si="7"/>
        <v>284.24600000000004</v>
      </c>
      <c r="W52" s="65"/>
    </row>
    <row r="53" spans="1:23" ht="15">
      <c r="A53" s="15">
        <v>49</v>
      </c>
      <c r="B53" s="15">
        <v>36</v>
      </c>
      <c r="C53" s="16" t="s">
        <v>107</v>
      </c>
      <c r="D53" s="38" t="s">
        <v>108</v>
      </c>
      <c r="E53" s="15" t="s">
        <v>63</v>
      </c>
      <c r="F53" s="16" t="s">
        <v>54</v>
      </c>
      <c r="G53" s="44">
        <f t="shared" si="4"/>
        <v>870.414</v>
      </c>
      <c r="H53" s="29">
        <v>75.83</v>
      </c>
      <c r="I53" s="31">
        <v>86.905</v>
      </c>
      <c r="J53" s="31">
        <v>81.97</v>
      </c>
      <c r="K53" s="31">
        <v>60.434</v>
      </c>
      <c r="L53" s="45">
        <f t="shared" si="5"/>
        <v>305.139</v>
      </c>
      <c r="M53" s="33">
        <v>68.057</v>
      </c>
      <c r="N53" s="31">
        <v>82.501</v>
      </c>
      <c r="O53" s="31">
        <v>77.352</v>
      </c>
      <c r="P53" s="31">
        <v>63.485</v>
      </c>
      <c r="Q53" s="45">
        <f t="shared" si="6"/>
        <v>291.395</v>
      </c>
      <c r="R53" s="29">
        <v>63.94</v>
      </c>
      <c r="S53" s="31">
        <v>76.929</v>
      </c>
      <c r="T53" s="31">
        <v>67.813</v>
      </c>
      <c r="U53" s="31">
        <v>65.198</v>
      </c>
      <c r="V53" s="45">
        <f t="shared" si="7"/>
        <v>273.88</v>
      </c>
      <c r="W53" s="67"/>
    </row>
    <row r="54" spans="1:23" ht="15">
      <c r="A54" s="15">
        <v>50</v>
      </c>
      <c r="B54" s="15">
        <v>39</v>
      </c>
      <c r="C54" s="16" t="s">
        <v>123</v>
      </c>
      <c r="D54" s="38" t="s">
        <v>74</v>
      </c>
      <c r="E54" s="15" t="s">
        <v>63</v>
      </c>
      <c r="F54" s="16" t="s">
        <v>54</v>
      </c>
      <c r="G54" s="44">
        <f t="shared" si="4"/>
        <v>894.3629999999999</v>
      </c>
      <c r="H54" s="29">
        <v>64.738</v>
      </c>
      <c r="I54" s="31">
        <v>85.392</v>
      </c>
      <c r="J54" s="31">
        <v>78.079</v>
      </c>
      <c r="K54" s="31">
        <v>64.451</v>
      </c>
      <c r="L54" s="45">
        <f t="shared" si="5"/>
        <v>292.65999999999997</v>
      </c>
      <c r="M54" s="33">
        <v>69.941</v>
      </c>
      <c r="N54" s="31">
        <v>85.093</v>
      </c>
      <c r="O54" s="31">
        <v>78.121</v>
      </c>
      <c r="P54" s="31">
        <v>68.018</v>
      </c>
      <c r="Q54" s="45">
        <f t="shared" si="6"/>
        <v>301.173</v>
      </c>
      <c r="R54" s="29">
        <v>70.151</v>
      </c>
      <c r="S54" s="31">
        <v>84.047</v>
      </c>
      <c r="T54" s="31">
        <v>80.18</v>
      </c>
      <c r="U54" s="31">
        <v>66.152</v>
      </c>
      <c r="V54" s="45">
        <f t="shared" si="7"/>
        <v>300.53</v>
      </c>
      <c r="W54" s="67"/>
    </row>
    <row r="55" spans="1:23" ht="15">
      <c r="A55" s="15">
        <v>51</v>
      </c>
      <c r="B55" s="15">
        <v>17</v>
      </c>
      <c r="C55" s="16" t="s">
        <v>78</v>
      </c>
      <c r="D55" s="38" t="s">
        <v>74</v>
      </c>
      <c r="E55" s="15" t="s">
        <v>21</v>
      </c>
      <c r="F55" s="16" t="s">
        <v>68</v>
      </c>
      <c r="G55" s="44">
        <f t="shared" si="4"/>
        <v>906.271</v>
      </c>
      <c r="H55" s="29">
        <v>74.888</v>
      </c>
      <c r="I55" s="31">
        <v>91.771</v>
      </c>
      <c r="J55" s="31">
        <v>78.8</v>
      </c>
      <c r="K55" s="31">
        <v>66.681</v>
      </c>
      <c r="L55" s="45">
        <f t="shared" si="5"/>
        <v>312.14</v>
      </c>
      <c r="M55" s="33">
        <v>67.359</v>
      </c>
      <c r="N55" s="31">
        <v>87.676</v>
      </c>
      <c r="O55" s="31">
        <v>74.27</v>
      </c>
      <c r="P55" s="31">
        <v>63.693</v>
      </c>
      <c r="Q55" s="45">
        <f t="shared" si="6"/>
        <v>292.998</v>
      </c>
      <c r="R55" s="29">
        <v>68.517</v>
      </c>
      <c r="S55" s="31">
        <v>89.257</v>
      </c>
      <c r="T55" s="31">
        <v>78.092</v>
      </c>
      <c r="U55" s="31">
        <v>65.267</v>
      </c>
      <c r="V55" s="45">
        <f t="shared" si="7"/>
        <v>301.133</v>
      </c>
      <c r="W55" s="65"/>
    </row>
    <row r="56" spans="1:23" ht="15">
      <c r="A56" s="15">
        <v>52</v>
      </c>
      <c r="B56" s="15">
        <v>57</v>
      </c>
      <c r="C56" s="16" t="s">
        <v>141</v>
      </c>
      <c r="D56" s="38" t="s">
        <v>88</v>
      </c>
      <c r="E56" s="15" t="s">
        <v>45</v>
      </c>
      <c r="F56" s="16" t="s">
        <v>103</v>
      </c>
      <c r="G56" s="44">
        <f t="shared" si="4"/>
        <v>907.5060000000001</v>
      </c>
      <c r="H56" s="29">
        <v>120</v>
      </c>
      <c r="I56" s="31">
        <v>88.647</v>
      </c>
      <c r="J56" s="31">
        <v>73.853</v>
      </c>
      <c r="K56" s="31">
        <v>62.331</v>
      </c>
      <c r="L56" s="45">
        <f t="shared" si="5"/>
        <v>344.831</v>
      </c>
      <c r="M56" s="33">
        <v>67.549</v>
      </c>
      <c r="N56" s="31">
        <v>80.826</v>
      </c>
      <c r="O56" s="31">
        <v>72.738</v>
      </c>
      <c r="P56" s="31">
        <v>59.641</v>
      </c>
      <c r="Q56" s="45">
        <f t="shared" si="6"/>
        <v>280.754</v>
      </c>
      <c r="R56" s="29">
        <v>67.288</v>
      </c>
      <c r="S56" s="31">
        <v>84.935</v>
      </c>
      <c r="T56" s="31">
        <v>70.017</v>
      </c>
      <c r="U56" s="31">
        <v>59.681</v>
      </c>
      <c r="V56" s="45">
        <f t="shared" si="7"/>
        <v>281.921</v>
      </c>
      <c r="W56" s="67"/>
    </row>
    <row r="57" spans="1:23" ht="15">
      <c r="A57" s="15">
        <v>53</v>
      </c>
      <c r="B57" s="15">
        <v>81</v>
      </c>
      <c r="C57" s="16" t="s">
        <v>180</v>
      </c>
      <c r="D57" s="38" t="s">
        <v>50</v>
      </c>
      <c r="E57" s="15" t="s">
        <v>21</v>
      </c>
      <c r="F57" s="16" t="s">
        <v>68</v>
      </c>
      <c r="G57" s="44">
        <f t="shared" si="4"/>
        <v>954.549</v>
      </c>
      <c r="H57" s="29">
        <v>69.804</v>
      </c>
      <c r="I57" s="31">
        <v>88.498</v>
      </c>
      <c r="J57" s="31">
        <v>86.165</v>
      </c>
      <c r="K57" s="31">
        <v>74.678</v>
      </c>
      <c r="L57" s="45">
        <f t="shared" si="5"/>
        <v>319.14500000000004</v>
      </c>
      <c r="M57" s="33">
        <v>72.831</v>
      </c>
      <c r="N57" s="31">
        <v>98.584</v>
      </c>
      <c r="O57" s="31">
        <v>80.742</v>
      </c>
      <c r="P57" s="31">
        <v>69.246</v>
      </c>
      <c r="Q57" s="45">
        <f t="shared" si="6"/>
        <v>321.403</v>
      </c>
      <c r="R57" s="29">
        <v>70.666</v>
      </c>
      <c r="S57" s="31">
        <v>90.612</v>
      </c>
      <c r="T57" s="31">
        <v>84.096</v>
      </c>
      <c r="U57" s="31">
        <v>68.627</v>
      </c>
      <c r="V57" s="45">
        <f t="shared" si="7"/>
        <v>314.001</v>
      </c>
      <c r="W57" s="67"/>
    </row>
    <row r="58" spans="1:23" ht="15">
      <c r="A58" s="15">
        <v>54</v>
      </c>
      <c r="B58" s="15">
        <v>28</v>
      </c>
      <c r="C58" s="16" t="s">
        <v>98</v>
      </c>
      <c r="D58" s="38" t="s">
        <v>97</v>
      </c>
      <c r="E58" s="15" t="s">
        <v>21</v>
      </c>
      <c r="F58" s="16" t="s">
        <v>66</v>
      </c>
      <c r="G58" s="44">
        <f t="shared" si="4"/>
        <v>968.106</v>
      </c>
      <c r="H58" s="29">
        <v>72.991</v>
      </c>
      <c r="I58" s="31">
        <v>96.837</v>
      </c>
      <c r="J58" s="31">
        <v>82.188</v>
      </c>
      <c r="K58" s="31">
        <v>70.871</v>
      </c>
      <c r="L58" s="45">
        <f t="shared" si="5"/>
        <v>322.887</v>
      </c>
      <c r="M58" s="33">
        <v>70.517</v>
      </c>
      <c r="N58" s="31">
        <v>93.879</v>
      </c>
      <c r="O58" s="31">
        <v>89.568</v>
      </c>
      <c r="P58" s="31">
        <v>69.083</v>
      </c>
      <c r="Q58" s="45">
        <f t="shared" si="6"/>
        <v>323.047</v>
      </c>
      <c r="R58" s="29">
        <v>70.139</v>
      </c>
      <c r="S58" s="31">
        <v>96.416</v>
      </c>
      <c r="T58" s="31">
        <v>82.128</v>
      </c>
      <c r="U58" s="31">
        <v>73.489</v>
      </c>
      <c r="V58" s="45">
        <f t="shared" si="7"/>
        <v>322.172</v>
      </c>
      <c r="W58" s="65"/>
    </row>
    <row r="59" spans="1:23" ht="15">
      <c r="A59" s="15">
        <v>55</v>
      </c>
      <c r="B59" s="15">
        <v>24</v>
      </c>
      <c r="C59" s="16" t="s">
        <v>90</v>
      </c>
      <c r="D59" s="38" t="s">
        <v>88</v>
      </c>
      <c r="E59" s="15" t="s">
        <v>21</v>
      </c>
      <c r="F59" s="16" t="s">
        <v>68</v>
      </c>
      <c r="G59" s="44">
        <f t="shared" si="4"/>
        <v>1024.577</v>
      </c>
      <c r="H59" s="29">
        <v>71.963</v>
      </c>
      <c r="I59" s="31">
        <v>97.738</v>
      </c>
      <c r="J59" s="31">
        <v>82.038</v>
      </c>
      <c r="K59" s="31">
        <v>78.663</v>
      </c>
      <c r="L59" s="45">
        <f t="shared" si="5"/>
        <v>330.402</v>
      </c>
      <c r="M59" s="33">
        <v>78.505</v>
      </c>
      <c r="N59" s="31">
        <v>102.298</v>
      </c>
      <c r="O59" s="31">
        <v>88.644</v>
      </c>
      <c r="P59" s="31">
        <v>86.034</v>
      </c>
      <c r="Q59" s="45">
        <f t="shared" si="6"/>
        <v>355.481</v>
      </c>
      <c r="R59" s="29">
        <v>86.239</v>
      </c>
      <c r="S59" s="31">
        <v>99.237</v>
      </c>
      <c r="T59" s="31">
        <v>79.354</v>
      </c>
      <c r="U59" s="31">
        <v>73.864</v>
      </c>
      <c r="V59" s="45">
        <f t="shared" si="7"/>
        <v>338.69399999999996</v>
      </c>
      <c r="W59" s="65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zoomScale="85" zoomScaleNormal="85" zoomScalePageLayoutView="0" workbookViewId="0" topLeftCell="B1">
      <selection activeCell="D1" sqref="D1:G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7.7109375" style="10" customWidth="1"/>
    <col min="8" max="16384" width="9.140625" style="10" customWidth="1"/>
  </cols>
  <sheetData>
    <row r="1" spans="4:7" ht="85.5" customHeight="1">
      <c r="D1" s="106" t="s">
        <v>182</v>
      </c>
      <c r="E1" s="106"/>
      <c r="F1" s="106"/>
      <c r="G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7" ht="18.75">
      <c r="A3" s="46"/>
      <c r="B3" s="11"/>
      <c r="C3" s="11"/>
      <c r="D3" s="11"/>
      <c r="E3" s="11"/>
      <c r="F3" s="11"/>
      <c r="G3" s="63"/>
    </row>
    <row r="4" spans="1:7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3" t="s">
        <v>166</v>
      </c>
    </row>
    <row r="5" spans="1:7" ht="15">
      <c r="A5" s="15">
        <v>44</v>
      </c>
      <c r="B5" s="15">
        <v>65</v>
      </c>
      <c r="C5" s="16" t="s">
        <v>49</v>
      </c>
      <c r="D5" s="38" t="s">
        <v>50</v>
      </c>
      <c r="E5" s="15" t="s">
        <v>80</v>
      </c>
      <c r="F5" s="16" t="s">
        <v>135</v>
      </c>
      <c r="G5" s="31">
        <v>48.05</v>
      </c>
    </row>
    <row r="6" spans="1:7" ht="15">
      <c r="A6" s="15">
        <v>14</v>
      </c>
      <c r="B6" s="15">
        <v>19</v>
      </c>
      <c r="C6" s="16" t="s">
        <v>81</v>
      </c>
      <c r="D6" s="38" t="s">
        <v>50</v>
      </c>
      <c r="E6" s="15" t="s">
        <v>80</v>
      </c>
      <c r="F6" s="16" t="s">
        <v>156</v>
      </c>
      <c r="G6" s="31">
        <v>49.626</v>
      </c>
    </row>
    <row r="7" spans="1:7" ht="15">
      <c r="A7" s="15">
        <v>15</v>
      </c>
      <c r="B7" s="15">
        <v>20</v>
      </c>
      <c r="C7" s="16" t="s">
        <v>83</v>
      </c>
      <c r="D7" s="38" t="s">
        <v>50</v>
      </c>
      <c r="E7" s="15" t="s">
        <v>80</v>
      </c>
      <c r="F7" s="16" t="s">
        <v>168</v>
      </c>
      <c r="G7" s="31">
        <v>49.811</v>
      </c>
    </row>
    <row r="8" spans="1:7" ht="15">
      <c r="A8" s="15">
        <v>50</v>
      </c>
      <c r="B8" s="15">
        <v>74</v>
      </c>
      <c r="C8" s="16" t="s">
        <v>169</v>
      </c>
      <c r="D8" s="38" t="s">
        <v>170</v>
      </c>
      <c r="E8" s="15" t="s">
        <v>80</v>
      </c>
      <c r="F8" s="16" t="s">
        <v>89</v>
      </c>
      <c r="G8" s="31">
        <v>50.181</v>
      </c>
    </row>
    <row r="9" spans="1:7" ht="15">
      <c r="A9" s="15">
        <v>22</v>
      </c>
      <c r="B9" s="15">
        <v>29</v>
      </c>
      <c r="C9" s="16" t="s">
        <v>99</v>
      </c>
      <c r="D9" s="38" t="s">
        <v>88</v>
      </c>
      <c r="E9" s="15" t="s">
        <v>80</v>
      </c>
      <c r="F9" s="16" t="s">
        <v>171</v>
      </c>
      <c r="G9" s="31">
        <v>50.509</v>
      </c>
    </row>
    <row r="10" spans="1:7" ht="15">
      <c r="A10" s="15">
        <v>46</v>
      </c>
      <c r="B10" s="15">
        <v>67</v>
      </c>
      <c r="C10" s="16" t="s">
        <v>157</v>
      </c>
      <c r="D10" s="38" t="s">
        <v>105</v>
      </c>
      <c r="E10" s="15" t="s">
        <v>80</v>
      </c>
      <c r="F10" s="16" t="s">
        <v>89</v>
      </c>
      <c r="G10" s="31">
        <v>50.568</v>
      </c>
    </row>
    <row r="11" spans="1:7" ht="15">
      <c r="A11" s="15">
        <v>13</v>
      </c>
      <c r="B11" s="15">
        <v>18</v>
      </c>
      <c r="C11" s="16" t="s">
        <v>79</v>
      </c>
      <c r="D11" s="38" t="s">
        <v>74</v>
      </c>
      <c r="E11" s="15" t="s">
        <v>80</v>
      </c>
      <c r="F11" s="16" t="s">
        <v>135</v>
      </c>
      <c r="G11" s="31">
        <v>51.361</v>
      </c>
    </row>
    <row r="12" spans="1:7" ht="15">
      <c r="A12" s="15">
        <v>11</v>
      </c>
      <c r="B12" s="15">
        <v>16</v>
      </c>
      <c r="C12" s="16" t="s">
        <v>75</v>
      </c>
      <c r="D12" s="38" t="s">
        <v>74</v>
      </c>
      <c r="E12" s="15" t="s">
        <v>80</v>
      </c>
      <c r="F12" s="16" t="s">
        <v>115</v>
      </c>
      <c r="G12" s="31">
        <v>51.86</v>
      </c>
    </row>
    <row r="13" spans="1:7" ht="15">
      <c r="A13" s="15">
        <v>26</v>
      </c>
      <c r="B13" s="15">
        <v>34</v>
      </c>
      <c r="C13" s="16" t="s">
        <v>104</v>
      </c>
      <c r="D13" s="38" t="s">
        <v>105</v>
      </c>
      <c r="E13" s="15" t="s">
        <v>80</v>
      </c>
      <c r="F13" s="16" t="s">
        <v>102</v>
      </c>
      <c r="G13" s="31">
        <v>52.21</v>
      </c>
    </row>
    <row r="14" spans="1:7" ht="15">
      <c r="A14" s="15">
        <v>39</v>
      </c>
      <c r="B14" s="15">
        <v>56</v>
      </c>
      <c r="C14" s="16" t="s">
        <v>141</v>
      </c>
      <c r="D14" s="38" t="s">
        <v>88</v>
      </c>
      <c r="E14" s="15" t="s">
        <v>80</v>
      </c>
      <c r="F14" s="16" t="s">
        <v>135</v>
      </c>
      <c r="G14" s="31">
        <v>54.913</v>
      </c>
    </row>
    <row r="15" spans="1:7" ht="15">
      <c r="A15" s="15">
        <v>24</v>
      </c>
      <c r="B15" s="15">
        <v>32</v>
      </c>
      <c r="C15" s="16" t="s">
        <v>101</v>
      </c>
      <c r="D15" s="38" t="s">
        <v>88</v>
      </c>
      <c r="E15" s="15" t="s">
        <v>80</v>
      </c>
      <c r="F15" s="16" t="s">
        <v>102</v>
      </c>
      <c r="G15" s="31">
        <v>55.368</v>
      </c>
    </row>
    <row r="16" spans="1:7" ht="15">
      <c r="A16" s="15">
        <v>17</v>
      </c>
      <c r="B16" s="15">
        <v>23</v>
      </c>
      <c r="C16" s="16" t="s">
        <v>87</v>
      </c>
      <c r="D16" s="38" t="s">
        <v>88</v>
      </c>
      <c r="E16" s="15" t="s">
        <v>80</v>
      </c>
      <c r="F16" s="16" t="s">
        <v>118</v>
      </c>
      <c r="G16" s="31">
        <v>55.865</v>
      </c>
    </row>
    <row r="17" spans="1:7" ht="15">
      <c r="A17" s="15">
        <v>30</v>
      </c>
      <c r="B17" s="15">
        <v>42</v>
      </c>
      <c r="C17" s="16" t="s">
        <v>116</v>
      </c>
      <c r="D17" s="38" t="s">
        <v>65</v>
      </c>
      <c r="E17" s="15" t="s">
        <v>63</v>
      </c>
      <c r="F17" s="16" t="s">
        <v>54</v>
      </c>
      <c r="G17" s="31">
        <v>50.831</v>
      </c>
    </row>
    <row r="18" spans="1:7" ht="15">
      <c r="A18" s="15">
        <v>7</v>
      </c>
      <c r="B18" s="15">
        <v>10</v>
      </c>
      <c r="C18" s="16" t="s">
        <v>69</v>
      </c>
      <c r="D18" s="38" t="s">
        <v>65</v>
      </c>
      <c r="E18" s="15" t="s">
        <v>63</v>
      </c>
      <c r="F18" s="16" t="s">
        <v>54</v>
      </c>
      <c r="G18" s="31">
        <v>51.822</v>
      </c>
    </row>
    <row r="19" spans="1:7" ht="15">
      <c r="A19" s="15">
        <v>49</v>
      </c>
      <c r="B19" s="15">
        <v>72</v>
      </c>
      <c r="C19" s="16" t="s">
        <v>172</v>
      </c>
      <c r="D19" s="38" t="s">
        <v>173</v>
      </c>
      <c r="E19" s="15" t="s">
        <v>63</v>
      </c>
      <c r="F19" s="16" t="s">
        <v>54</v>
      </c>
      <c r="G19" s="31">
        <v>52.864</v>
      </c>
    </row>
    <row r="20" spans="1:7" ht="15">
      <c r="A20" s="15">
        <v>9</v>
      </c>
      <c r="B20" s="15">
        <v>13</v>
      </c>
      <c r="C20" s="16" t="s">
        <v>73</v>
      </c>
      <c r="D20" s="38" t="s">
        <v>74</v>
      </c>
      <c r="E20" s="15" t="s">
        <v>63</v>
      </c>
      <c r="F20" s="16" t="s">
        <v>54</v>
      </c>
      <c r="G20" s="31">
        <v>52.905</v>
      </c>
    </row>
    <row r="21" spans="1:7" ht="15">
      <c r="A21" s="15">
        <v>10</v>
      </c>
      <c r="B21" s="15">
        <v>14</v>
      </c>
      <c r="C21" s="16" t="s">
        <v>75</v>
      </c>
      <c r="D21" s="38" t="s">
        <v>74</v>
      </c>
      <c r="E21" s="15" t="s">
        <v>63</v>
      </c>
      <c r="F21" s="16" t="s">
        <v>54</v>
      </c>
      <c r="G21" s="31">
        <v>53.075</v>
      </c>
    </row>
    <row r="22" spans="1:7" ht="15">
      <c r="A22" s="15">
        <v>6</v>
      </c>
      <c r="B22" s="15">
        <v>8</v>
      </c>
      <c r="C22" s="16" t="s">
        <v>64</v>
      </c>
      <c r="D22" s="38" t="s">
        <v>65</v>
      </c>
      <c r="E22" s="15" t="s">
        <v>63</v>
      </c>
      <c r="F22" s="16" t="s">
        <v>54</v>
      </c>
      <c r="G22" s="31">
        <v>53.233</v>
      </c>
    </row>
    <row r="23" spans="1:7" ht="15">
      <c r="A23" s="15">
        <v>8</v>
      </c>
      <c r="B23" s="15">
        <v>12</v>
      </c>
      <c r="C23" s="16" t="s">
        <v>72</v>
      </c>
      <c r="D23" s="38" t="s">
        <v>65</v>
      </c>
      <c r="E23" s="15" t="s">
        <v>63</v>
      </c>
      <c r="F23" s="16" t="s">
        <v>54</v>
      </c>
      <c r="G23" s="31">
        <v>55.609</v>
      </c>
    </row>
    <row r="24" spans="1:7" ht="15">
      <c r="A24" s="15">
        <v>45</v>
      </c>
      <c r="B24" s="15">
        <v>66</v>
      </c>
      <c r="C24" s="16" t="s">
        <v>176</v>
      </c>
      <c r="D24" s="38" t="s">
        <v>50</v>
      </c>
      <c r="E24" s="15" t="s">
        <v>63</v>
      </c>
      <c r="F24" s="16" t="s">
        <v>54</v>
      </c>
      <c r="G24" s="31">
        <v>56.549</v>
      </c>
    </row>
    <row r="25" spans="1:7" ht="15">
      <c r="A25" s="15">
        <v>52</v>
      </c>
      <c r="B25" s="15">
        <v>76</v>
      </c>
      <c r="C25" s="16" t="s">
        <v>175</v>
      </c>
      <c r="D25" s="38" t="s">
        <v>65</v>
      </c>
      <c r="E25" s="15" t="s">
        <v>63</v>
      </c>
      <c r="F25" s="16" t="s">
        <v>54</v>
      </c>
      <c r="G25" s="31">
        <v>57.013</v>
      </c>
    </row>
    <row r="26" spans="1:7" ht="15">
      <c r="A26" s="15">
        <v>28</v>
      </c>
      <c r="B26" s="15">
        <v>36</v>
      </c>
      <c r="C26" s="16" t="s">
        <v>107</v>
      </c>
      <c r="D26" s="38" t="s">
        <v>108</v>
      </c>
      <c r="E26" s="15" t="s">
        <v>63</v>
      </c>
      <c r="F26" s="16" t="s">
        <v>54</v>
      </c>
      <c r="G26" s="31">
        <v>65.198</v>
      </c>
    </row>
    <row r="27" spans="1:7" ht="15">
      <c r="A27" s="15">
        <v>29</v>
      </c>
      <c r="B27" s="15">
        <v>39</v>
      </c>
      <c r="C27" s="16" t="s">
        <v>123</v>
      </c>
      <c r="D27" s="38" t="s">
        <v>74</v>
      </c>
      <c r="E27" s="15" t="s">
        <v>63</v>
      </c>
      <c r="F27" s="16" t="s">
        <v>54</v>
      </c>
      <c r="G27" s="31">
        <v>66.152</v>
      </c>
    </row>
    <row r="28" spans="1:7" ht="15">
      <c r="A28" s="15">
        <v>16</v>
      </c>
      <c r="B28" s="15">
        <v>21</v>
      </c>
      <c r="C28" s="16" t="s">
        <v>85</v>
      </c>
      <c r="D28" s="38" t="s">
        <v>50</v>
      </c>
      <c r="E28" s="15" t="s">
        <v>21</v>
      </c>
      <c r="F28" s="16" t="s">
        <v>68</v>
      </c>
      <c r="G28" s="31">
        <v>58.206</v>
      </c>
    </row>
    <row r="29" spans="1:7" ht="15">
      <c r="A29" s="15">
        <v>12</v>
      </c>
      <c r="B29" s="15">
        <v>17</v>
      </c>
      <c r="C29" s="16" t="s">
        <v>78</v>
      </c>
      <c r="D29" s="38" t="s">
        <v>74</v>
      </c>
      <c r="E29" s="15" t="s">
        <v>21</v>
      </c>
      <c r="F29" s="16" t="s">
        <v>68</v>
      </c>
      <c r="G29" s="31">
        <v>65.267</v>
      </c>
    </row>
    <row r="30" spans="1:7" ht="15">
      <c r="A30" s="15">
        <v>55</v>
      </c>
      <c r="B30" s="15">
        <v>81</v>
      </c>
      <c r="C30" s="16" t="s">
        <v>180</v>
      </c>
      <c r="D30" s="38" t="s">
        <v>50</v>
      </c>
      <c r="E30" s="15" t="s">
        <v>21</v>
      </c>
      <c r="F30" s="16" t="s">
        <v>68</v>
      </c>
      <c r="G30" s="31">
        <v>68.627</v>
      </c>
    </row>
    <row r="31" spans="1:7" ht="15">
      <c r="A31" s="15">
        <v>21</v>
      </c>
      <c r="B31" s="15">
        <v>28</v>
      </c>
      <c r="C31" s="16" t="s">
        <v>98</v>
      </c>
      <c r="D31" s="38" t="s">
        <v>97</v>
      </c>
      <c r="E31" s="15" t="s">
        <v>21</v>
      </c>
      <c r="F31" s="16" t="s">
        <v>66</v>
      </c>
      <c r="G31" s="31">
        <v>73.489</v>
      </c>
    </row>
    <row r="32" spans="1:7" ht="15">
      <c r="A32" s="15">
        <v>18</v>
      </c>
      <c r="B32" s="15">
        <v>24</v>
      </c>
      <c r="C32" s="16" t="s">
        <v>90</v>
      </c>
      <c r="D32" s="38" t="s">
        <v>88</v>
      </c>
      <c r="E32" s="15" t="s">
        <v>21</v>
      </c>
      <c r="F32" s="16" t="s">
        <v>68</v>
      </c>
      <c r="G32" s="31">
        <v>73.864</v>
      </c>
    </row>
    <row r="33" spans="1:7" ht="15">
      <c r="A33" s="15">
        <v>34</v>
      </c>
      <c r="B33" s="15">
        <v>49</v>
      </c>
      <c r="C33" s="16" t="s">
        <v>99</v>
      </c>
      <c r="D33" s="38" t="s">
        <v>88</v>
      </c>
      <c r="E33" s="15" t="s">
        <v>17</v>
      </c>
      <c r="F33" s="16" t="s">
        <v>68</v>
      </c>
      <c r="G33" s="31">
        <v>54.104</v>
      </c>
    </row>
    <row r="34" spans="1:7" ht="15">
      <c r="A34" s="15">
        <v>2</v>
      </c>
      <c r="B34" s="15">
        <v>3</v>
      </c>
      <c r="C34" s="16" t="s">
        <v>55</v>
      </c>
      <c r="D34" s="38" t="s">
        <v>56</v>
      </c>
      <c r="E34" s="15" t="s">
        <v>17</v>
      </c>
      <c r="F34" s="16" t="s">
        <v>68</v>
      </c>
      <c r="G34" s="31">
        <v>54.282</v>
      </c>
    </row>
    <row r="35" spans="1:7" ht="15">
      <c r="A35" s="15">
        <v>3</v>
      </c>
      <c r="B35" s="15">
        <v>4</v>
      </c>
      <c r="C35" s="16" t="s">
        <v>58</v>
      </c>
      <c r="D35" s="38" t="s">
        <v>56</v>
      </c>
      <c r="E35" s="15" t="s">
        <v>17</v>
      </c>
      <c r="F35" s="16" t="s">
        <v>68</v>
      </c>
      <c r="G35" s="31">
        <v>56.816</v>
      </c>
    </row>
    <row r="36" spans="1:7" ht="15">
      <c r="A36" s="15">
        <v>35</v>
      </c>
      <c r="B36" s="15">
        <v>51</v>
      </c>
      <c r="C36" s="16" t="s">
        <v>100</v>
      </c>
      <c r="D36" s="38" t="s">
        <v>88</v>
      </c>
      <c r="E36" s="15" t="s">
        <v>17</v>
      </c>
      <c r="F36" s="16" t="s">
        <v>95</v>
      </c>
      <c r="G36" s="31">
        <v>59.033</v>
      </c>
    </row>
    <row r="37" spans="1:7" ht="15">
      <c r="A37" s="15">
        <v>31</v>
      </c>
      <c r="B37" s="15">
        <v>44</v>
      </c>
      <c r="C37" s="16" t="s">
        <v>113</v>
      </c>
      <c r="D37" s="38" t="s">
        <v>114</v>
      </c>
      <c r="E37" s="15" t="s">
        <v>44</v>
      </c>
      <c r="F37" s="16" t="s">
        <v>134</v>
      </c>
      <c r="G37" s="31">
        <v>48.81</v>
      </c>
    </row>
    <row r="38" spans="1:7" ht="15">
      <c r="A38" s="15">
        <v>33</v>
      </c>
      <c r="B38" s="15">
        <v>47</v>
      </c>
      <c r="C38" s="16" t="s">
        <v>120</v>
      </c>
      <c r="D38" s="38" t="s">
        <v>74</v>
      </c>
      <c r="E38" s="15" t="s">
        <v>44</v>
      </c>
      <c r="F38" s="16" t="s">
        <v>174</v>
      </c>
      <c r="G38" s="31">
        <v>50.522</v>
      </c>
    </row>
    <row r="39" spans="1:7" ht="15">
      <c r="A39" s="15">
        <v>4</v>
      </c>
      <c r="B39" s="15">
        <v>5</v>
      </c>
      <c r="C39" s="16" t="s">
        <v>60</v>
      </c>
      <c r="D39" s="38" t="s">
        <v>117</v>
      </c>
      <c r="E39" s="15" t="s">
        <v>44</v>
      </c>
      <c r="F39" s="16" t="s">
        <v>61</v>
      </c>
      <c r="G39" s="31">
        <v>51.575</v>
      </c>
    </row>
    <row r="40" spans="1:7" ht="15">
      <c r="A40" s="15">
        <v>32</v>
      </c>
      <c r="B40" s="15">
        <v>45</v>
      </c>
      <c r="C40" s="16" t="s">
        <v>87</v>
      </c>
      <c r="D40" s="39" t="s">
        <v>88</v>
      </c>
      <c r="E40" s="15" t="s">
        <v>44</v>
      </c>
      <c r="F40" s="16" t="s">
        <v>68</v>
      </c>
      <c r="G40" s="31">
        <v>51.977</v>
      </c>
    </row>
    <row r="41" spans="1:7" ht="15">
      <c r="A41" s="15">
        <v>37</v>
      </c>
      <c r="B41" s="15">
        <v>54</v>
      </c>
      <c r="C41" s="16" t="s">
        <v>136</v>
      </c>
      <c r="D41" s="38" t="s">
        <v>88</v>
      </c>
      <c r="E41" s="15" t="s">
        <v>44</v>
      </c>
      <c r="F41" s="16" t="s">
        <v>54</v>
      </c>
      <c r="G41" s="31">
        <v>54.386</v>
      </c>
    </row>
    <row r="42" spans="1:7" ht="15">
      <c r="A42" s="15">
        <v>51</v>
      </c>
      <c r="B42" s="15">
        <v>75</v>
      </c>
      <c r="C42" s="16" t="s">
        <v>177</v>
      </c>
      <c r="D42" s="38" t="s">
        <v>178</v>
      </c>
      <c r="E42" s="15" t="s">
        <v>44</v>
      </c>
      <c r="F42" s="16" t="s">
        <v>61</v>
      </c>
      <c r="G42" s="31">
        <v>55.445</v>
      </c>
    </row>
    <row r="43" spans="1:7" ht="15">
      <c r="A43" s="15">
        <v>20</v>
      </c>
      <c r="B43" s="15">
        <v>27</v>
      </c>
      <c r="C43" s="16" t="s">
        <v>96</v>
      </c>
      <c r="D43" s="38" t="s">
        <v>97</v>
      </c>
      <c r="E43" s="15" t="s">
        <v>44</v>
      </c>
      <c r="F43" s="16" t="s">
        <v>68</v>
      </c>
      <c r="G43" s="31">
        <v>57.67</v>
      </c>
    </row>
    <row r="44" spans="1:7" ht="15">
      <c r="A44" s="15">
        <v>38</v>
      </c>
      <c r="B44" s="15">
        <v>55</v>
      </c>
      <c r="C44" s="16" t="s">
        <v>142</v>
      </c>
      <c r="D44" s="38" t="s">
        <v>88</v>
      </c>
      <c r="E44" s="15" t="s">
        <v>44</v>
      </c>
      <c r="F44" s="16" t="s">
        <v>68</v>
      </c>
      <c r="G44" s="31">
        <v>60.281</v>
      </c>
    </row>
    <row r="45" spans="1:7" ht="15">
      <c r="A45" s="15">
        <v>1</v>
      </c>
      <c r="B45" s="15">
        <v>1</v>
      </c>
      <c r="C45" s="16" t="s">
        <v>49</v>
      </c>
      <c r="D45" s="38" t="s">
        <v>50</v>
      </c>
      <c r="E45" s="15" t="s">
        <v>45</v>
      </c>
      <c r="F45" s="16" t="s">
        <v>95</v>
      </c>
      <c r="G45" s="31">
        <v>49.398</v>
      </c>
    </row>
    <row r="46" spans="1:7" ht="15">
      <c r="A46" s="15">
        <v>47</v>
      </c>
      <c r="B46" s="15">
        <v>69</v>
      </c>
      <c r="C46" s="16" t="s">
        <v>83</v>
      </c>
      <c r="D46" s="38" t="s">
        <v>50</v>
      </c>
      <c r="E46" s="15" t="s">
        <v>45</v>
      </c>
      <c r="F46" s="16" t="s">
        <v>95</v>
      </c>
      <c r="G46" s="31">
        <v>49.47</v>
      </c>
    </row>
    <row r="47" spans="1:7" ht="15">
      <c r="A47" s="15">
        <v>43</v>
      </c>
      <c r="B47" s="15">
        <v>63</v>
      </c>
      <c r="C47" s="16" t="s">
        <v>138</v>
      </c>
      <c r="D47" s="38" t="s">
        <v>50</v>
      </c>
      <c r="E47" s="15" t="s">
        <v>45</v>
      </c>
      <c r="F47" s="16" t="s">
        <v>95</v>
      </c>
      <c r="G47" s="31">
        <v>50.258</v>
      </c>
    </row>
    <row r="48" spans="1:7" ht="15">
      <c r="A48" s="15">
        <v>19</v>
      </c>
      <c r="B48" s="15">
        <v>26</v>
      </c>
      <c r="C48" s="16" t="s">
        <v>94</v>
      </c>
      <c r="D48" s="38" t="s">
        <v>88</v>
      </c>
      <c r="E48" s="15" t="s">
        <v>45</v>
      </c>
      <c r="F48" s="16" t="s">
        <v>95</v>
      </c>
      <c r="G48" s="31">
        <v>52.181</v>
      </c>
    </row>
    <row r="49" spans="1:7" ht="15">
      <c r="A49" s="15">
        <v>27</v>
      </c>
      <c r="B49" s="15">
        <v>35</v>
      </c>
      <c r="C49" s="16" t="s">
        <v>106</v>
      </c>
      <c r="D49" s="38" t="s">
        <v>65</v>
      </c>
      <c r="E49" s="15" t="s">
        <v>45</v>
      </c>
      <c r="F49" s="16" t="s">
        <v>103</v>
      </c>
      <c r="G49" s="31">
        <v>52.275</v>
      </c>
    </row>
    <row r="50" spans="1:7" ht="15">
      <c r="A50" s="15">
        <v>36</v>
      </c>
      <c r="B50" s="15">
        <v>53</v>
      </c>
      <c r="C50" s="16" t="s">
        <v>140</v>
      </c>
      <c r="D50" s="38" t="s">
        <v>88</v>
      </c>
      <c r="E50" s="15" t="s">
        <v>45</v>
      </c>
      <c r="F50" s="16" t="s">
        <v>121</v>
      </c>
      <c r="G50" s="31">
        <v>55.811</v>
      </c>
    </row>
    <row r="51" spans="1:7" ht="15">
      <c r="A51" s="15">
        <v>53</v>
      </c>
      <c r="B51" s="15">
        <v>79</v>
      </c>
      <c r="C51" s="16" t="s">
        <v>179</v>
      </c>
      <c r="D51" s="38" t="s">
        <v>50</v>
      </c>
      <c r="E51" s="15" t="s">
        <v>45</v>
      </c>
      <c r="F51" s="16" t="s">
        <v>95</v>
      </c>
      <c r="G51" s="31">
        <v>55.91</v>
      </c>
    </row>
    <row r="52" spans="1:7" ht="15">
      <c r="A52" s="15">
        <v>40</v>
      </c>
      <c r="B52" s="15">
        <v>57</v>
      </c>
      <c r="C52" s="16" t="s">
        <v>141</v>
      </c>
      <c r="D52" s="38" t="s">
        <v>88</v>
      </c>
      <c r="E52" s="15" t="s">
        <v>45</v>
      </c>
      <c r="F52" s="16" t="s">
        <v>103</v>
      </c>
      <c r="G52" s="31">
        <v>59.681</v>
      </c>
    </row>
    <row r="53" spans="1:7" ht="15">
      <c r="A53" s="15">
        <v>25</v>
      </c>
      <c r="B53" s="15">
        <v>33</v>
      </c>
      <c r="C53" s="16" t="s">
        <v>101</v>
      </c>
      <c r="D53" s="38" t="s">
        <v>88</v>
      </c>
      <c r="E53" s="15" t="s">
        <v>45</v>
      </c>
      <c r="F53" s="16" t="s">
        <v>121</v>
      </c>
      <c r="G53" s="31">
        <v>61.598</v>
      </c>
    </row>
    <row r="54" spans="1:7" ht="15">
      <c r="A54" s="15">
        <v>42</v>
      </c>
      <c r="B54" s="15">
        <v>60</v>
      </c>
      <c r="C54" s="16" t="s">
        <v>130</v>
      </c>
      <c r="D54" s="38" t="s">
        <v>105</v>
      </c>
      <c r="E54" s="15" t="s">
        <v>22</v>
      </c>
      <c r="F54" s="16" t="s">
        <v>71</v>
      </c>
      <c r="G54" s="31">
        <v>46.214</v>
      </c>
    </row>
    <row r="55" spans="1:7" ht="15">
      <c r="A55" s="15">
        <v>54</v>
      </c>
      <c r="B55" s="15">
        <v>80</v>
      </c>
      <c r="C55" s="16" t="s">
        <v>138</v>
      </c>
      <c r="D55" s="38" t="s">
        <v>50</v>
      </c>
      <c r="E55" s="15" t="s">
        <v>22</v>
      </c>
      <c r="F55" s="16" t="s">
        <v>95</v>
      </c>
      <c r="G55" s="31">
        <v>48.049</v>
      </c>
    </row>
    <row r="56" spans="1:7" ht="15">
      <c r="A56" s="15">
        <v>23</v>
      </c>
      <c r="B56" s="15">
        <v>31</v>
      </c>
      <c r="C56" s="16" t="s">
        <v>100</v>
      </c>
      <c r="D56" s="38" t="s">
        <v>88</v>
      </c>
      <c r="E56" s="15" t="s">
        <v>22</v>
      </c>
      <c r="F56" s="16" t="s">
        <v>71</v>
      </c>
      <c r="G56" s="31">
        <v>49.093</v>
      </c>
    </row>
    <row r="57" spans="1:7" ht="15">
      <c r="A57" s="15">
        <v>5</v>
      </c>
      <c r="B57" s="15">
        <v>7</v>
      </c>
      <c r="C57" s="16" t="s">
        <v>64</v>
      </c>
      <c r="D57" s="38" t="s">
        <v>65</v>
      </c>
      <c r="E57" s="15" t="s">
        <v>22</v>
      </c>
      <c r="F57" s="16" t="s">
        <v>66</v>
      </c>
      <c r="G57" s="31">
        <v>49.283</v>
      </c>
    </row>
    <row r="58" spans="1:7" ht="15">
      <c r="A58" s="15">
        <v>41</v>
      </c>
      <c r="B58" s="15">
        <v>59</v>
      </c>
      <c r="C58" s="16" t="s">
        <v>73</v>
      </c>
      <c r="D58" s="38" t="s">
        <v>74</v>
      </c>
      <c r="E58" s="15" t="s">
        <v>22</v>
      </c>
      <c r="F58" s="16" t="s">
        <v>93</v>
      </c>
      <c r="G58" s="31">
        <v>49.713</v>
      </c>
    </row>
    <row r="59" spans="1:7" ht="15">
      <c r="A59" s="15">
        <v>48</v>
      </c>
      <c r="B59" s="15">
        <v>71</v>
      </c>
      <c r="C59" s="16" t="s">
        <v>159</v>
      </c>
      <c r="D59" s="38" t="s">
        <v>105</v>
      </c>
      <c r="E59" s="15" t="s">
        <v>22</v>
      </c>
      <c r="F59" s="16" t="s">
        <v>71</v>
      </c>
      <c r="G59" s="31">
        <v>50.82</v>
      </c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184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161</v>
      </c>
      <c r="O4" s="73" t="s">
        <v>162</v>
      </c>
      <c r="P4" s="73" t="s">
        <v>163</v>
      </c>
      <c r="Q4" s="76" t="s">
        <v>148</v>
      </c>
      <c r="R4" s="72" t="s">
        <v>164</v>
      </c>
      <c r="S4" s="69" t="s">
        <v>145</v>
      </c>
      <c r="T4" s="73" t="s">
        <v>165</v>
      </c>
      <c r="U4" s="73" t="s">
        <v>166</v>
      </c>
      <c r="V4" s="74" t="s">
        <v>153</v>
      </c>
      <c r="W4" s="77" t="s">
        <v>20</v>
      </c>
    </row>
    <row r="5" spans="1:23" ht="15">
      <c r="A5" s="15">
        <v>1</v>
      </c>
      <c r="B5" s="15">
        <v>82</v>
      </c>
      <c r="C5" s="16" t="s">
        <v>185</v>
      </c>
      <c r="D5" s="38" t="s">
        <v>186</v>
      </c>
      <c r="E5" s="15" t="s">
        <v>63</v>
      </c>
      <c r="F5" s="16" t="s">
        <v>54</v>
      </c>
      <c r="G5" s="44">
        <f aca="true" t="shared" si="0" ref="G5:G46">SUM(L5,Q5,V5)+W5</f>
        <v>550.933</v>
      </c>
      <c r="H5" s="29">
        <v>50.287</v>
      </c>
      <c r="I5" s="31">
        <v>46.625</v>
      </c>
      <c r="J5" s="31">
        <v>50.487</v>
      </c>
      <c r="K5" s="31">
        <v>37.954</v>
      </c>
      <c r="L5" s="45">
        <f aca="true" t="shared" si="1" ref="L5:L46">SUM(H5:K5)</f>
        <v>185.353</v>
      </c>
      <c r="M5" s="33">
        <v>49.74</v>
      </c>
      <c r="N5" s="31">
        <v>45.46</v>
      </c>
      <c r="O5" s="31">
        <v>47.42</v>
      </c>
      <c r="P5" s="31">
        <v>37.04</v>
      </c>
      <c r="Q5" s="45">
        <f aca="true" t="shared" si="2" ref="Q5:Q46">SUM(M5:P5)</f>
        <v>179.66</v>
      </c>
      <c r="R5" s="29">
        <v>51.05</v>
      </c>
      <c r="S5" s="31">
        <v>49.24</v>
      </c>
      <c r="T5" s="31">
        <v>47.09</v>
      </c>
      <c r="U5" s="31">
        <v>38.54</v>
      </c>
      <c r="V5" s="45">
        <f aca="true" t="shared" si="3" ref="V5:V46">SUM(R5:U5)</f>
        <v>185.92</v>
      </c>
      <c r="W5" s="67"/>
    </row>
    <row r="6" spans="1:23" ht="15">
      <c r="A6" s="15">
        <v>2</v>
      </c>
      <c r="B6" s="15">
        <v>74</v>
      </c>
      <c r="C6" s="16" t="s">
        <v>187</v>
      </c>
      <c r="D6" s="38" t="s">
        <v>170</v>
      </c>
      <c r="E6" s="15" t="s">
        <v>80</v>
      </c>
      <c r="F6" s="16" t="s">
        <v>89</v>
      </c>
      <c r="G6" s="44">
        <f t="shared" si="0"/>
        <v>556.55</v>
      </c>
      <c r="H6" s="29">
        <v>51.74</v>
      </c>
      <c r="I6" s="31">
        <v>47.81</v>
      </c>
      <c r="J6" s="31">
        <v>51.83</v>
      </c>
      <c r="K6" s="31">
        <v>39.17</v>
      </c>
      <c r="L6" s="45">
        <f t="shared" si="1"/>
        <v>190.55</v>
      </c>
      <c r="M6" s="33">
        <v>49.81</v>
      </c>
      <c r="N6" s="31">
        <v>47.4</v>
      </c>
      <c r="O6" s="31">
        <v>49.13</v>
      </c>
      <c r="P6" s="31">
        <v>38.1</v>
      </c>
      <c r="Q6" s="45">
        <f t="shared" si="2"/>
        <v>184.44</v>
      </c>
      <c r="R6" s="29">
        <v>49.21</v>
      </c>
      <c r="S6" s="31">
        <v>47.05</v>
      </c>
      <c r="T6" s="31">
        <v>48.25</v>
      </c>
      <c r="U6" s="31">
        <v>37.05</v>
      </c>
      <c r="V6" s="45">
        <f t="shared" si="3"/>
        <v>181.56</v>
      </c>
      <c r="W6" s="67"/>
    </row>
    <row r="7" spans="1:23" ht="15">
      <c r="A7" s="15">
        <v>3</v>
      </c>
      <c r="B7" s="15">
        <v>30</v>
      </c>
      <c r="C7" s="16" t="s">
        <v>92</v>
      </c>
      <c r="D7" s="38" t="s">
        <v>88</v>
      </c>
      <c r="E7" s="15" t="s">
        <v>44</v>
      </c>
      <c r="F7" s="16" t="s">
        <v>68</v>
      </c>
      <c r="G7" s="44">
        <f t="shared" si="0"/>
        <v>557.1099999999999</v>
      </c>
      <c r="H7" s="29">
        <v>51.54</v>
      </c>
      <c r="I7" s="31">
        <v>48.46</v>
      </c>
      <c r="J7" s="31">
        <v>48.69</v>
      </c>
      <c r="K7" s="31">
        <v>39.23</v>
      </c>
      <c r="L7" s="45">
        <f t="shared" si="1"/>
        <v>187.92</v>
      </c>
      <c r="M7" s="33">
        <v>49.49</v>
      </c>
      <c r="N7" s="31">
        <v>47.1</v>
      </c>
      <c r="O7" s="31">
        <v>49</v>
      </c>
      <c r="P7" s="31">
        <v>38.16</v>
      </c>
      <c r="Q7" s="45">
        <f t="shared" si="2"/>
        <v>183.75</v>
      </c>
      <c r="R7" s="29">
        <v>49</v>
      </c>
      <c r="S7" s="31">
        <v>47.61</v>
      </c>
      <c r="T7" s="31">
        <v>50.44</v>
      </c>
      <c r="U7" s="31">
        <v>38.39</v>
      </c>
      <c r="V7" s="45">
        <f t="shared" si="3"/>
        <v>185.44</v>
      </c>
      <c r="W7" s="65"/>
    </row>
    <row r="8" spans="1:23" ht="15">
      <c r="A8" s="15">
        <v>4</v>
      </c>
      <c r="B8" s="15">
        <v>60</v>
      </c>
      <c r="C8" s="16" t="s">
        <v>130</v>
      </c>
      <c r="D8" s="38" t="s">
        <v>105</v>
      </c>
      <c r="E8" s="15" t="s">
        <v>22</v>
      </c>
      <c r="F8" s="16" t="s">
        <v>71</v>
      </c>
      <c r="G8" s="44">
        <f t="shared" si="0"/>
        <v>561.36</v>
      </c>
      <c r="H8" s="29">
        <v>54.52</v>
      </c>
      <c r="I8" s="31">
        <v>46.49</v>
      </c>
      <c r="J8" s="31">
        <v>52.45</v>
      </c>
      <c r="K8" s="31">
        <v>38.78</v>
      </c>
      <c r="L8" s="45">
        <f t="shared" si="1"/>
        <v>192.24</v>
      </c>
      <c r="M8" s="33">
        <v>52.96</v>
      </c>
      <c r="N8" s="31">
        <v>45.06</v>
      </c>
      <c r="O8" s="31">
        <v>52.08</v>
      </c>
      <c r="P8" s="31">
        <v>37.78</v>
      </c>
      <c r="Q8" s="45">
        <f t="shared" si="2"/>
        <v>187.88000000000002</v>
      </c>
      <c r="R8" s="29">
        <v>49.53</v>
      </c>
      <c r="S8" s="31">
        <v>46.64</v>
      </c>
      <c r="T8" s="31">
        <v>48.09</v>
      </c>
      <c r="U8" s="31">
        <v>36.98</v>
      </c>
      <c r="V8" s="45">
        <f t="shared" si="3"/>
        <v>181.23999999999998</v>
      </c>
      <c r="W8" s="67"/>
    </row>
    <row r="9" spans="1:23" ht="15">
      <c r="A9" s="15">
        <v>5</v>
      </c>
      <c r="B9" s="15">
        <v>7</v>
      </c>
      <c r="C9" s="16" t="s">
        <v>64</v>
      </c>
      <c r="D9" s="38" t="s">
        <v>65</v>
      </c>
      <c r="E9" s="15" t="s">
        <v>22</v>
      </c>
      <c r="F9" s="16" t="s">
        <v>66</v>
      </c>
      <c r="G9" s="44">
        <f t="shared" si="0"/>
        <v>562.13</v>
      </c>
      <c r="H9" s="29">
        <v>51.58</v>
      </c>
      <c r="I9" s="31">
        <v>46.98</v>
      </c>
      <c r="J9" s="31">
        <v>52.07</v>
      </c>
      <c r="K9" s="31">
        <v>40.41</v>
      </c>
      <c r="L9" s="45">
        <f t="shared" si="1"/>
        <v>191.04</v>
      </c>
      <c r="M9" s="33">
        <v>49.37</v>
      </c>
      <c r="N9" s="31">
        <v>45.89</v>
      </c>
      <c r="O9" s="31">
        <v>49.29</v>
      </c>
      <c r="P9" s="31">
        <v>38.37</v>
      </c>
      <c r="Q9" s="45">
        <f t="shared" si="2"/>
        <v>182.92</v>
      </c>
      <c r="R9" s="29">
        <v>51.58</v>
      </c>
      <c r="S9" s="31">
        <v>48.16</v>
      </c>
      <c r="T9" s="31">
        <v>48.65</v>
      </c>
      <c r="U9" s="31">
        <v>39.78</v>
      </c>
      <c r="V9" s="45">
        <f t="shared" si="3"/>
        <v>188.17</v>
      </c>
      <c r="W9" s="65"/>
    </row>
    <row r="10" spans="1:23" ht="15">
      <c r="A10" s="15">
        <v>6</v>
      </c>
      <c r="B10" s="15">
        <v>84</v>
      </c>
      <c r="C10" s="16" t="s">
        <v>188</v>
      </c>
      <c r="D10" s="38" t="s">
        <v>186</v>
      </c>
      <c r="E10" s="15" t="s">
        <v>63</v>
      </c>
      <c r="F10" s="16" t="s">
        <v>54</v>
      </c>
      <c r="G10" s="44">
        <f t="shared" si="0"/>
        <v>563.678</v>
      </c>
      <c r="H10" s="29">
        <v>51.11</v>
      </c>
      <c r="I10" s="31">
        <v>51.46</v>
      </c>
      <c r="J10" s="31">
        <v>49.5</v>
      </c>
      <c r="K10" s="31">
        <v>39.1</v>
      </c>
      <c r="L10" s="45">
        <f t="shared" si="1"/>
        <v>191.17</v>
      </c>
      <c r="M10" s="33">
        <v>50.72</v>
      </c>
      <c r="N10" s="31">
        <v>47.73</v>
      </c>
      <c r="O10" s="31">
        <v>48.5</v>
      </c>
      <c r="P10" s="31">
        <v>37.21</v>
      </c>
      <c r="Q10" s="45">
        <f t="shared" si="2"/>
        <v>184.16</v>
      </c>
      <c r="R10" s="33">
        <v>51.053</v>
      </c>
      <c r="S10" s="31">
        <v>49.013</v>
      </c>
      <c r="T10" s="31">
        <v>50.892</v>
      </c>
      <c r="U10" s="31">
        <v>37.39</v>
      </c>
      <c r="V10" s="45">
        <f t="shared" si="3"/>
        <v>188.348</v>
      </c>
      <c r="W10" s="65"/>
    </row>
    <row r="11" spans="1:23" ht="15">
      <c r="A11" s="15">
        <v>7</v>
      </c>
      <c r="B11" s="15">
        <v>86</v>
      </c>
      <c r="C11" s="16" t="s">
        <v>189</v>
      </c>
      <c r="D11" s="38" t="s">
        <v>186</v>
      </c>
      <c r="E11" s="15" t="s">
        <v>63</v>
      </c>
      <c r="F11" s="16" t="s">
        <v>54</v>
      </c>
      <c r="G11" s="44">
        <f t="shared" si="0"/>
        <v>568.59</v>
      </c>
      <c r="H11" s="29">
        <v>54.03</v>
      </c>
      <c r="I11" s="31">
        <v>47.86</v>
      </c>
      <c r="J11" s="31">
        <v>49.98</v>
      </c>
      <c r="K11" s="31">
        <v>38.72</v>
      </c>
      <c r="L11" s="45">
        <f t="shared" si="1"/>
        <v>190.59</v>
      </c>
      <c r="M11" s="33">
        <v>50.88</v>
      </c>
      <c r="N11" s="31">
        <v>53.8</v>
      </c>
      <c r="O11" s="31">
        <v>48.5</v>
      </c>
      <c r="P11" s="31">
        <v>37.56</v>
      </c>
      <c r="Q11" s="45">
        <f t="shared" si="2"/>
        <v>190.74</v>
      </c>
      <c r="R11" s="29">
        <v>51.63</v>
      </c>
      <c r="S11" s="31">
        <v>48.06</v>
      </c>
      <c r="T11" s="31">
        <v>48.98</v>
      </c>
      <c r="U11" s="31">
        <v>38.59</v>
      </c>
      <c r="V11" s="45">
        <f t="shared" si="3"/>
        <v>187.26</v>
      </c>
      <c r="W11" s="67"/>
    </row>
    <row r="12" spans="1:23" ht="15">
      <c r="A12" s="15">
        <v>8</v>
      </c>
      <c r="B12" s="15">
        <v>83</v>
      </c>
      <c r="C12" s="16" t="s">
        <v>190</v>
      </c>
      <c r="D12" s="38" t="s">
        <v>186</v>
      </c>
      <c r="E12" s="15" t="s">
        <v>63</v>
      </c>
      <c r="F12" s="16" t="s">
        <v>54</v>
      </c>
      <c r="G12" s="44">
        <f t="shared" si="0"/>
        <v>569.56</v>
      </c>
      <c r="H12" s="29">
        <v>52.81</v>
      </c>
      <c r="I12" s="31">
        <v>56.05</v>
      </c>
      <c r="J12" s="31">
        <v>53.52</v>
      </c>
      <c r="K12" s="31">
        <v>38.26</v>
      </c>
      <c r="L12" s="45">
        <f t="shared" si="1"/>
        <v>200.64</v>
      </c>
      <c r="M12" s="33">
        <v>49.82</v>
      </c>
      <c r="N12" s="31">
        <v>47.63</v>
      </c>
      <c r="O12" s="31">
        <v>51.49</v>
      </c>
      <c r="P12" s="31">
        <v>37.65</v>
      </c>
      <c r="Q12" s="45">
        <f t="shared" si="2"/>
        <v>186.59</v>
      </c>
      <c r="R12" s="29">
        <v>49.08</v>
      </c>
      <c r="S12" s="31">
        <v>47.19</v>
      </c>
      <c r="T12" s="31">
        <v>48.65</v>
      </c>
      <c r="U12" s="31">
        <v>37.41</v>
      </c>
      <c r="V12" s="45">
        <f t="shared" si="3"/>
        <v>182.32999999999998</v>
      </c>
      <c r="W12" s="67"/>
    </row>
    <row r="13" spans="1:23" ht="15">
      <c r="A13" s="15">
        <v>9</v>
      </c>
      <c r="B13" s="15">
        <v>19</v>
      </c>
      <c r="C13" s="16" t="s">
        <v>81</v>
      </c>
      <c r="D13" s="38" t="s">
        <v>50</v>
      </c>
      <c r="E13" s="15" t="s">
        <v>80</v>
      </c>
      <c r="F13" s="16" t="s">
        <v>156</v>
      </c>
      <c r="G13" s="44">
        <f t="shared" si="0"/>
        <v>572.3</v>
      </c>
      <c r="H13" s="29">
        <v>51.44</v>
      </c>
      <c r="I13" s="31">
        <v>49.79</v>
      </c>
      <c r="J13" s="31">
        <v>51.4</v>
      </c>
      <c r="K13" s="31">
        <v>42.22</v>
      </c>
      <c r="L13" s="45">
        <f t="shared" si="1"/>
        <v>194.85</v>
      </c>
      <c r="M13" s="33">
        <v>55.36</v>
      </c>
      <c r="N13" s="31">
        <v>48.02</v>
      </c>
      <c r="O13" s="31">
        <v>49.47</v>
      </c>
      <c r="P13" s="31">
        <v>38.94</v>
      </c>
      <c r="Q13" s="45">
        <f t="shared" si="2"/>
        <v>191.79</v>
      </c>
      <c r="R13" s="29">
        <v>48.63</v>
      </c>
      <c r="S13" s="31">
        <v>47.13</v>
      </c>
      <c r="T13" s="31">
        <v>50.65</v>
      </c>
      <c r="U13" s="31">
        <v>39.25</v>
      </c>
      <c r="V13" s="45">
        <f t="shared" si="3"/>
        <v>185.66</v>
      </c>
      <c r="W13" s="65"/>
    </row>
    <row r="14" spans="1:23" ht="15">
      <c r="A14" s="15">
        <v>10</v>
      </c>
      <c r="B14" s="15">
        <v>13</v>
      </c>
      <c r="C14" s="16" t="s">
        <v>73</v>
      </c>
      <c r="D14" s="38" t="s">
        <v>74</v>
      </c>
      <c r="E14" s="15" t="s">
        <v>63</v>
      </c>
      <c r="F14" s="16" t="s">
        <v>54</v>
      </c>
      <c r="G14" s="44">
        <f t="shared" si="0"/>
        <v>578.84</v>
      </c>
      <c r="H14" s="29">
        <v>52.18</v>
      </c>
      <c r="I14" s="31">
        <v>50.45</v>
      </c>
      <c r="J14" s="31">
        <v>53.88</v>
      </c>
      <c r="K14" s="31">
        <v>42.95</v>
      </c>
      <c r="L14" s="45">
        <f t="shared" si="1"/>
        <v>199.45999999999998</v>
      </c>
      <c r="M14" s="33">
        <v>50.49</v>
      </c>
      <c r="N14" s="31">
        <v>48.1</v>
      </c>
      <c r="O14" s="31">
        <v>48.77</v>
      </c>
      <c r="P14" s="31">
        <v>39.78</v>
      </c>
      <c r="Q14" s="45">
        <f t="shared" si="2"/>
        <v>187.14000000000001</v>
      </c>
      <c r="R14" s="29">
        <v>55.42</v>
      </c>
      <c r="S14" s="31">
        <v>46.5</v>
      </c>
      <c r="T14" s="31">
        <v>51.04</v>
      </c>
      <c r="U14" s="31">
        <v>39.28</v>
      </c>
      <c r="V14" s="45">
        <f t="shared" si="3"/>
        <v>192.24</v>
      </c>
      <c r="W14" s="65"/>
    </row>
    <row r="15" spans="1:23" ht="15">
      <c r="A15" s="15">
        <v>11</v>
      </c>
      <c r="B15" s="15">
        <v>44</v>
      </c>
      <c r="C15" s="16" t="s">
        <v>113</v>
      </c>
      <c r="D15" s="39" t="s">
        <v>114</v>
      </c>
      <c r="E15" s="15" t="s">
        <v>44</v>
      </c>
      <c r="F15" s="16" t="s">
        <v>134</v>
      </c>
      <c r="G15" s="44">
        <f t="shared" si="0"/>
        <v>579.1700000000001</v>
      </c>
      <c r="H15" s="29">
        <v>55.27</v>
      </c>
      <c r="I15" s="31">
        <v>54.16</v>
      </c>
      <c r="J15" s="31">
        <v>52.01</v>
      </c>
      <c r="K15" s="31">
        <v>39.4</v>
      </c>
      <c r="L15" s="45">
        <f t="shared" si="1"/>
        <v>200.84</v>
      </c>
      <c r="M15" s="33">
        <v>52.06</v>
      </c>
      <c r="N15" s="31">
        <v>47.88</v>
      </c>
      <c r="O15" s="31">
        <v>50.03</v>
      </c>
      <c r="P15" s="31">
        <v>40.24</v>
      </c>
      <c r="Q15" s="45">
        <f t="shared" si="2"/>
        <v>190.21</v>
      </c>
      <c r="R15" s="29">
        <v>51.42</v>
      </c>
      <c r="S15" s="31">
        <v>48.29</v>
      </c>
      <c r="T15" s="31">
        <v>49.45</v>
      </c>
      <c r="U15" s="31">
        <v>38.96</v>
      </c>
      <c r="V15" s="45">
        <f t="shared" si="3"/>
        <v>188.12000000000003</v>
      </c>
      <c r="W15" s="67"/>
    </row>
    <row r="16" spans="1:23" ht="15">
      <c r="A16" s="15">
        <v>12</v>
      </c>
      <c r="B16" s="15">
        <v>5</v>
      </c>
      <c r="C16" s="16" t="s">
        <v>60</v>
      </c>
      <c r="D16" s="38" t="s">
        <v>117</v>
      </c>
      <c r="E16" s="15" t="s">
        <v>44</v>
      </c>
      <c r="F16" s="16" t="s">
        <v>61</v>
      </c>
      <c r="G16" s="44">
        <f t="shared" si="0"/>
        <v>583.46</v>
      </c>
      <c r="H16" s="29">
        <v>52.19</v>
      </c>
      <c r="I16" s="31">
        <v>48.44</v>
      </c>
      <c r="J16" s="31">
        <v>54.25</v>
      </c>
      <c r="K16" s="31">
        <v>42.4</v>
      </c>
      <c r="L16" s="45">
        <f t="shared" si="1"/>
        <v>197.28</v>
      </c>
      <c r="M16" s="33">
        <v>50.92</v>
      </c>
      <c r="N16" s="31">
        <v>49.2</v>
      </c>
      <c r="O16" s="31">
        <v>50.3</v>
      </c>
      <c r="P16" s="31">
        <v>42.43</v>
      </c>
      <c r="Q16" s="45">
        <f t="shared" si="2"/>
        <v>192.85000000000002</v>
      </c>
      <c r="R16" s="29">
        <v>52.34</v>
      </c>
      <c r="S16" s="31">
        <v>48.98</v>
      </c>
      <c r="T16" s="31">
        <v>52.24</v>
      </c>
      <c r="U16" s="31">
        <v>39.77</v>
      </c>
      <c r="V16" s="45">
        <f t="shared" si="3"/>
        <v>193.33</v>
      </c>
      <c r="W16" s="65"/>
    </row>
    <row r="17" spans="1:23" ht="15">
      <c r="A17" s="15">
        <v>13</v>
      </c>
      <c r="B17" s="15">
        <v>31</v>
      </c>
      <c r="C17" s="16" t="s">
        <v>100</v>
      </c>
      <c r="D17" s="38" t="s">
        <v>88</v>
      </c>
      <c r="E17" s="15" t="s">
        <v>22</v>
      </c>
      <c r="F17" s="16" t="s">
        <v>71</v>
      </c>
      <c r="G17" s="44">
        <f t="shared" si="0"/>
        <v>585.84</v>
      </c>
      <c r="H17" s="29">
        <v>55.74</v>
      </c>
      <c r="I17" s="31">
        <v>53.21</v>
      </c>
      <c r="J17" s="31">
        <v>56.08</v>
      </c>
      <c r="K17" s="31">
        <v>41.58</v>
      </c>
      <c r="L17" s="45">
        <f t="shared" si="1"/>
        <v>206.61</v>
      </c>
      <c r="M17" s="33">
        <v>50.17</v>
      </c>
      <c r="N17" s="31">
        <v>49.01</v>
      </c>
      <c r="O17" s="31">
        <v>50.15</v>
      </c>
      <c r="P17" s="31">
        <v>39.38</v>
      </c>
      <c r="Q17" s="45">
        <f t="shared" si="2"/>
        <v>188.71</v>
      </c>
      <c r="R17" s="29">
        <v>49.87</v>
      </c>
      <c r="S17" s="31">
        <v>48.69</v>
      </c>
      <c r="T17" s="31">
        <v>53.21</v>
      </c>
      <c r="U17" s="31">
        <v>38.75</v>
      </c>
      <c r="V17" s="45">
        <f t="shared" si="3"/>
        <v>190.52</v>
      </c>
      <c r="W17" s="67"/>
    </row>
    <row r="18" spans="1:23" ht="15">
      <c r="A18" s="15">
        <v>14</v>
      </c>
      <c r="B18" s="15">
        <v>15</v>
      </c>
      <c r="C18" s="16" t="s">
        <v>76</v>
      </c>
      <c r="D18" s="38" t="s">
        <v>77</v>
      </c>
      <c r="E18" s="15" t="s">
        <v>63</v>
      </c>
      <c r="F18" s="16" t="s">
        <v>54</v>
      </c>
      <c r="G18" s="44">
        <f t="shared" si="0"/>
        <v>594.87</v>
      </c>
      <c r="H18" s="29">
        <v>53.8</v>
      </c>
      <c r="I18" s="31">
        <v>53.07</v>
      </c>
      <c r="J18" s="31">
        <v>55.9</v>
      </c>
      <c r="K18" s="31">
        <v>42.08</v>
      </c>
      <c r="L18" s="45">
        <f t="shared" si="1"/>
        <v>204.85000000000002</v>
      </c>
      <c r="M18" s="33">
        <v>57.64</v>
      </c>
      <c r="N18" s="31">
        <v>51.53</v>
      </c>
      <c r="O18" s="31">
        <v>50.85</v>
      </c>
      <c r="P18" s="31">
        <v>39.03</v>
      </c>
      <c r="Q18" s="45">
        <f t="shared" si="2"/>
        <v>199.05</v>
      </c>
      <c r="R18" s="29">
        <v>51.31</v>
      </c>
      <c r="S18" s="31">
        <v>51</v>
      </c>
      <c r="T18" s="31">
        <v>49.9</v>
      </c>
      <c r="U18" s="31">
        <v>38.76</v>
      </c>
      <c r="V18" s="45">
        <f t="shared" si="3"/>
        <v>190.97</v>
      </c>
      <c r="W18" s="67"/>
    </row>
    <row r="19" spans="1:23" ht="15">
      <c r="A19" s="15">
        <v>15</v>
      </c>
      <c r="B19" s="15">
        <v>85</v>
      </c>
      <c r="C19" s="16" t="s">
        <v>191</v>
      </c>
      <c r="D19" s="38" t="s">
        <v>186</v>
      </c>
      <c r="E19" s="15" t="s">
        <v>63</v>
      </c>
      <c r="F19" s="16" t="s">
        <v>54</v>
      </c>
      <c r="G19" s="44">
        <f t="shared" si="0"/>
        <v>595.467</v>
      </c>
      <c r="H19" s="29">
        <v>57.38</v>
      </c>
      <c r="I19" s="31">
        <v>56.41</v>
      </c>
      <c r="J19" s="31">
        <v>51.62</v>
      </c>
      <c r="K19" s="31">
        <v>40.09</v>
      </c>
      <c r="L19" s="45">
        <f t="shared" si="1"/>
        <v>205.5</v>
      </c>
      <c r="M19" s="33">
        <v>53.52</v>
      </c>
      <c r="N19" s="31">
        <v>50.689</v>
      </c>
      <c r="O19" s="31">
        <v>50.25</v>
      </c>
      <c r="P19" s="31">
        <v>39.75</v>
      </c>
      <c r="Q19" s="45">
        <f t="shared" si="2"/>
        <v>194.209</v>
      </c>
      <c r="R19" s="29">
        <v>51.768</v>
      </c>
      <c r="S19" s="31">
        <v>53.83</v>
      </c>
      <c r="T19" s="31">
        <v>49.9</v>
      </c>
      <c r="U19" s="31">
        <v>40.26</v>
      </c>
      <c r="V19" s="45">
        <f t="shared" si="3"/>
        <v>195.75799999999998</v>
      </c>
      <c r="W19" s="67"/>
    </row>
    <row r="20" spans="1:23" ht="15">
      <c r="A20" s="15">
        <v>16</v>
      </c>
      <c r="B20" s="15">
        <v>18</v>
      </c>
      <c r="C20" s="16" t="s">
        <v>79</v>
      </c>
      <c r="D20" s="38" t="s">
        <v>74</v>
      </c>
      <c r="E20" s="15" t="s">
        <v>80</v>
      </c>
      <c r="F20" s="16" t="s">
        <v>135</v>
      </c>
      <c r="G20" s="44">
        <f t="shared" si="0"/>
        <v>600.3299999999999</v>
      </c>
      <c r="H20" s="29">
        <v>55.38</v>
      </c>
      <c r="I20" s="31">
        <v>50.68</v>
      </c>
      <c r="J20" s="31">
        <v>53.45</v>
      </c>
      <c r="K20" s="31">
        <v>43.38</v>
      </c>
      <c r="L20" s="45">
        <f t="shared" si="1"/>
        <v>202.89</v>
      </c>
      <c r="M20" s="33">
        <v>55.5</v>
      </c>
      <c r="N20" s="31">
        <v>50.78</v>
      </c>
      <c r="O20" s="31">
        <v>51.59</v>
      </c>
      <c r="P20" s="31">
        <v>41.95</v>
      </c>
      <c r="Q20" s="45">
        <f t="shared" si="2"/>
        <v>199.82</v>
      </c>
      <c r="R20" s="29">
        <v>53.59</v>
      </c>
      <c r="S20" s="31">
        <v>49.37</v>
      </c>
      <c r="T20" s="31">
        <v>51.51</v>
      </c>
      <c r="U20" s="31">
        <v>43.15</v>
      </c>
      <c r="V20" s="45">
        <f t="shared" si="3"/>
        <v>197.62</v>
      </c>
      <c r="W20" s="65"/>
    </row>
    <row r="21" spans="1:23" ht="15">
      <c r="A21" s="15">
        <v>17</v>
      </c>
      <c r="B21" s="15">
        <v>34</v>
      </c>
      <c r="C21" s="16" t="s">
        <v>104</v>
      </c>
      <c r="D21" s="38" t="s">
        <v>105</v>
      </c>
      <c r="E21" s="15" t="s">
        <v>80</v>
      </c>
      <c r="F21" s="16" t="s">
        <v>156</v>
      </c>
      <c r="G21" s="44">
        <f t="shared" si="0"/>
        <v>600.4100000000001</v>
      </c>
      <c r="H21" s="40">
        <v>53.55</v>
      </c>
      <c r="I21" s="41">
        <v>49.75</v>
      </c>
      <c r="J21" s="41">
        <v>52.56</v>
      </c>
      <c r="K21" s="41">
        <v>42.86</v>
      </c>
      <c r="L21" s="45">
        <f t="shared" si="1"/>
        <v>198.72000000000003</v>
      </c>
      <c r="M21" s="42">
        <v>54.81</v>
      </c>
      <c r="N21" s="41">
        <v>50.02</v>
      </c>
      <c r="O21" s="41">
        <v>55.75</v>
      </c>
      <c r="P21" s="41">
        <v>42.43</v>
      </c>
      <c r="Q21" s="45">
        <f t="shared" si="2"/>
        <v>203.01000000000002</v>
      </c>
      <c r="R21" s="29">
        <v>52.77</v>
      </c>
      <c r="S21" s="31">
        <v>54.6</v>
      </c>
      <c r="T21" s="31">
        <v>50.9</v>
      </c>
      <c r="U21" s="31">
        <v>40.41</v>
      </c>
      <c r="V21" s="45">
        <f t="shared" si="3"/>
        <v>198.68</v>
      </c>
      <c r="W21" s="65"/>
    </row>
    <row r="22" spans="1:23" ht="15">
      <c r="A22" s="15">
        <v>18</v>
      </c>
      <c r="B22" s="15">
        <v>20</v>
      </c>
      <c r="C22" s="16" t="s">
        <v>83</v>
      </c>
      <c r="D22" s="38" t="s">
        <v>50</v>
      </c>
      <c r="E22" s="15" t="s">
        <v>80</v>
      </c>
      <c r="F22" s="16" t="s">
        <v>168</v>
      </c>
      <c r="G22" s="44">
        <f t="shared" si="0"/>
        <v>600.73</v>
      </c>
      <c r="H22" s="29">
        <v>52.48</v>
      </c>
      <c r="I22" s="31">
        <v>52.37</v>
      </c>
      <c r="J22" s="31">
        <v>53.43</v>
      </c>
      <c r="K22" s="31">
        <v>40.6</v>
      </c>
      <c r="L22" s="45">
        <f t="shared" si="1"/>
        <v>198.88</v>
      </c>
      <c r="M22" s="33">
        <v>51.43</v>
      </c>
      <c r="N22" s="31">
        <v>55.52</v>
      </c>
      <c r="O22" s="31">
        <v>51.91</v>
      </c>
      <c r="P22" s="31">
        <v>40.93</v>
      </c>
      <c r="Q22" s="45">
        <f t="shared" si="2"/>
        <v>199.79000000000002</v>
      </c>
      <c r="R22" s="29">
        <v>53.27</v>
      </c>
      <c r="S22" s="31">
        <v>52.65</v>
      </c>
      <c r="T22" s="31">
        <v>55.55</v>
      </c>
      <c r="U22" s="31">
        <v>40.59</v>
      </c>
      <c r="V22" s="45">
        <f t="shared" si="3"/>
        <v>202.06</v>
      </c>
      <c r="W22" s="65"/>
    </row>
    <row r="23" spans="1:23" ht="15">
      <c r="A23" s="15">
        <v>19</v>
      </c>
      <c r="B23" s="15">
        <v>14</v>
      </c>
      <c r="C23" s="16" t="s">
        <v>75</v>
      </c>
      <c r="D23" s="38" t="s">
        <v>74</v>
      </c>
      <c r="E23" s="15" t="s">
        <v>63</v>
      </c>
      <c r="F23" s="16" t="s">
        <v>54</v>
      </c>
      <c r="G23" s="44">
        <f t="shared" si="0"/>
        <v>604.72</v>
      </c>
      <c r="H23" s="29">
        <v>53.95</v>
      </c>
      <c r="I23" s="31">
        <v>51.15</v>
      </c>
      <c r="J23" s="31">
        <v>56.26</v>
      </c>
      <c r="K23" s="31">
        <v>42.76</v>
      </c>
      <c r="L23" s="45">
        <f t="shared" si="1"/>
        <v>204.11999999999998</v>
      </c>
      <c r="M23" s="33">
        <v>52.48</v>
      </c>
      <c r="N23" s="31">
        <v>49.77</v>
      </c>
      <c r="O23" s="31">
        <v>54.11</v>
      </c>
      <c r="P23" s="31">
        <v>42.54</v>
      </c>
      <c r="Q23" s="45">
        <f t="shared" si="2"/>
        <v>198.9</v>
      </c>
      <c r="R23" s="29">
        <v>53.37</v>
      </c>
      <c r="S23" s="31">
        <v>53.27</v>
      </c>
      <c r="T23" s="31">
        <v>53.27</v>
      </c>
      <c r="U23" s="31">
        <v>41.79</v>
      </c>
      <c r="V23" s="45">
        <f t="shared" si="3"/>
        <v>201.7</v>
      </c>
      <c r="W23" s="67"/>
    </row>
    <row r="24" spans="1:23" ht="15">
      <c r="A24" s="15">
        <v>20</v>
      </c>
      <c r="B24" s="15">
        <v>67</v>
      </c>
      <c r="C24" s="16" t="s">
        <v>192</v>
      </c>
      <c r="D24" s="38" t="s">
        <v>193</v>
      </c>
      <c r="E24" s="15" t="s">
        <v>80</v>
      </c>
      <c r="F24" s="16" t="s">
        <v>89</v>
      </c>
      <c r="G24" s="44">
        <f t="shared" si="0"/>
        <v>605.1800000000001</v>
      </c>
      <c r="H24" s="29">
        <v>56</v>
      </c>
      <c r="I24" s="31">
        <v>53.32</v>
      </c>
      <c r="J24" s="31">
        <v>53.43</v>
      </c>
      <c r="K24" s="31">
        <v>41.49</v>
      </c>
      <c r="L24" s="45">
        <f t="shared" si="1"/>
        <v>204.24</v>
      </c>
      <c r="M24" s="33">
        <v>58.42</v>
      </c>
      <c r="N24" s="31">
        <v>51.88</v>
      </c>
      <c r="O24" s="31">
        <v>53.17</v>
      </c>
      <c r="P24" s="31">
        <v>41.54</v>
      </c>
      <c r="Q24" s="45">
        <f t="shared" si="2"/>
        <v>205.01000000000002</v>
      </c>
      <c r="R24" s="29">
        <v>53.38</v>
      </c>
      <c r="S24" s="31">
        <v>49.99</v>
      </c>
      <c r="T24" s="31">
        <v>52.28</v>
      </c>
      <c r="U24" s="31">
        <v>40.28</v>
      </c>
      <c r="V24" s="45">
        <f t="shared" si="3"/>
        <v>195.93</v>
      </c>
      <c r="W24" s="65"/>
    </row>
    <row r="25" spans="1:23" ht="15">
      <c r="A25" s="15">
        <v>21</v>
      </c>
      <c r="B25" s="15">
        <v>26</v>
      </c>
      <c r="C25" s="16" t="s">
        <v>94</v>
      </c>
      <c r="D25" s="38" t="s">
        <v>88</v>
      </c>
      <c r="E25" s="15" t="s">
        <v>45</v>
      </c>
      <c r="F25" s="16" t="s">
        <v>95</v>
      </c>
      <c r="G25" s="44">
        <f t="shared" si="0"/>
        <v>614.3700000000001</v>
      </c>
      <c r="H25" s="29">
        <v>55.85</v>
      </c>
      <c r="I25" s="31">
        <v>57.11</v>
      </c>
      <c r="J25" s="31">
        <v>53.38</v>
      </c>
      <c r="K25" s="31">
        <v>43.12</v>
      </c>
      <c r="L25" s="45">
        <f t="shared" si="1"/>
        <v>209.46</v>
      </c>
      <c r="M25" s="33">
        <v>57.49</v>
      </c>
      <c r="N25" s="31">
        <v>51.72</v>
      </c>
      <c r="O25" s="31">
        <v>52.02</v>
      </c>
      <c r="P25" s="31">
        <v>42.96</v>
      </c>
      <c r="Q25" s="45">
        <f t="shared" si="2"/>
        <v>204.19000000000003</v>
      </c>
      <c r="R25" s="29">
        <v>54.99</v>
      </c>
      <c r="S25" s="31">
        <v>51.95</v>
      </c>
      <c r="T25" s="31">
        <v>51.61</v>
      </c>
      <c r="U25" s="31">
        <v>42.17</v>
      </c>
      <c r="V25" s="45">
        <f t="shared" si="3"/>
        <v>200.72000000000003</v>
      </c>
      <c r="W25" s="65"/>
    </row>
    <row r="26" spans="1:23" ht="15">
      <c r="A26" s="15">
        <v>22</v>
      </c>
      <c r="B26" s="15">
        <v>10</v>
      </c>
      <c r="C26" s="16" t="s">
        <v>69</v>
      </c>
      <c r="D26" s="38" t="s">
        <v>65</v>
      </c>
      <c r="E26" s="15" t="s">
        <v>63</v>
      </c>
      <c r="F26" s="16" t="s">
        <v>54</v>
      </c>
      <c r="G26" s="44">
        <f t="shared" si="0"/>
        <v>617.39</v>
      </c>
      <c r="H26" s="29">
        <v>56.05</v>
      </c>
      <c r="I26" s="31">
        <v>56.55</v>
      </c>
      <c r="J26" s="31">
        <v>53.06</v>
      </c>
      <c r="K26" s="31">
        <v>42.9</v>
      </c>
      <c r="L26" s="45">
        <f t="shared" si="1"/>
        <v>208.56</v>
      </c>
      <c r="M26" s="33">
        <v>54.77</v>
      </c>
      <c r="N26" s="31">
        <v>55.26</v>
      </c>
      <c r="O26" s="31">
        <v>53</v>
      </c>
      <c r="P26" s="31">
        <v>41.63</v>
      </c>
      <c r="Q26" s="45">
        <f t="shared" si="2"/>
        <v>204.66</v>
      </c>
      <c r="R26" s="29">
        <v>56.46</v>
      </c>
      <c r="S26" s="31">
        <v>54.49</v>
      </c>
      <c r="T26" s="31">
        <v>52.06</v>
      </c>
      <c r="U26" s="31">
        <v>41.16</v>
      </c>
      <c r="V26" s="45">
        <f t="shared" si="3"/>
        <v>204.17</v>
      </c>
      <c r="W26" s="65"/>
    </row>
    <row r="27" spans="1:23" ht="15">
      <c r="A27" s="15">
        <v>23</v>
      </c>
      <c r="B27" s="15">
        <v>45</v>
      </c>
      <c r="C27" s="16" t="s">
        <v>87</v>
      </c>
      <c r="D27" s="38" t="s">
        <v>88</v>
      </c>
      <c r="E27" s="15" t="s">
        <v>44</v>
      </c>
      <c r="F27" s="16" t="s">
        <v>68</v>
      </c>
      <c r="G27" s="44">
        <f t="shared" si="0"/>
        <v>618.73</v>
      </c>
      <c r="H27" s="29">
        <v>55.23</v>
      </c>
      <c r="I27" s="31">
        <v>61.05</v>
      </c>
      <c r="J27" s="31">
        <v>54.22</v>
      </c>
      <c r="K27" s="31">
        <v>44.44</v>
      </c>
      <c r="L27" s="45">
        <f t="shared" si="1"/>
        <v>214.94</v>
      </c>
      <c r="M27" s="33">
        <v>53.75</v>
      </c>
      <c r="N27" s="31">
        <v>51.75</v>
      </c>
      <c r="O27" s="31">
        <v>55.43</v>
      </c>
      <c r="P27" s="31">
        <v>43.07</v>
      </c>
      <c r="Q27" s="45">
        <f t="shared" si="2"/>
        <v>204</v>
      </c>
      <c r="R27" s="29">
        <v>53.59</v>
      </c>
      <c r="S27" s="31">
        <v>49.95</v>
      </c>
      <c r="T27" s="31">
        <v>53.85</v>
      </c>
      <c r="U27" s="31">
        <v>42.4</v>
      </c>
      <c r="V27" s="45">
        <f t="shared" si="3"/>
        <v>199.79000000000002</v>
      </c>
      <c r="W27" s="67"/>
    </row>
    <row r="28" spans="1:23" ht="15">
      <c r="A28" s="15">
        <v>24</v>
      </c>
      <c r="B28" s="15">
        <v>35</v>
      </c>
      <c r="C28" s="16" t="s">
        <v>106</v>
      </c>
      <c r="D28" s="38" t="s">
        <v>65</v>
      </c>
      <c r="E28" s="15" t="s">
        <v>45</v>
      </c>
      <c r="F28" s="16" t="s">
        <v>103</v>
      </c>
      <c r="G28" s="44">
        <f t="shared" si="0"/>
        <v>624.26</v>
      </c>
      <c r="H28" s="29">
        <v>57.69</v>
      </c>
      <c r="I28" s="31">
        <v>55.56</v>
      </c>
      <c r="J28" s="31">
        <v>55.48</v>
      </c>
      <c r="K28" s="31">
        <v>42.65</v>
      </c>
      <c r="L28" s="45">
        <f t="shared" si="1"/>
        <v>211.38</v>
      </c>
      <c r="M28" s="33">
        <v>59.72</v>
      </c>
      <c r="N28" s="31">
        <v>55.57</v>
      </c>
      <c r="O28" s="31">
        <v>52</v>
      </c>
      <c r="P28" s="31">
        <v>42.63</v>
      </c>
      <c r="Q28" s="45">
        <f t="shared" si="2"/>
        <v>209.92</v>
      </c>
      <c r="R28" s="29">
        <v>54.38</v>
      </c>
      <c r="S28" s="31">
        <v>55.03</v>
      </c>
      <c r="T28" s="31">
        <v>51.11</v>
      </c>
      <c r="U28" s="31">
        <v>42.44</v>
      </c>
      <c r="V28" s="45">
        <f t="shared" si="3"/>
        <v>202.95999999999998</v>
      </c>
      <c r="W28" s="67"/>
    </row>
    <row r="29" spans="1:23" ht="15">
      <c r="A29" s="15">
        <v>25</v>
      </c>
      <c r="B29" s="15">
        <v>25</v>
      </c>
      <c r="C29" s="16" t="s">
        <v>92</v>
      </c>
      <c r="D29" s="38" t="s">
        <v>88</v>
      </c>
      <c r="E29" s="15" t="s">
        <v>22</v>
      </c>
      <c r="F29" s="16" t="s">
        <v>93</v>
      </c>
      <c r="G29" s="44">
        <f t="shared" si="0"/>
        <v>625.06</v>
      </c>
      <c r="H29" s="29">
        <v>58.21</v>
      </c>
      <c r="I29" s="31">
        <v>55.09</v>
      </c>
      <c r="J29" s="31">
        <v>56.33</v>
      </c>
      <c r="K29" s="31">
        <v>43.91</v>
      </c>
      <c r="L29" s="45">
        <f t="shared" si="1"/>
        <v>213.54</v>
      </c>
      <c r="M29" s="33">
        <v>57.91</v>
      </c>
      <c r="N29" s="31">
        <v>52.75</v>
      </c>
      <c r="O29" s="31">
        <v>54.82</v>
      </c>
      <c r="P29" s="31">
        <v>43.07</v>
      </c>
      <c r="Q29" s="45">
        <f t="shared" si="2"/>
        <v>208.54999999999998</v>
      </c>
      <c r="R29" s="29">
        <v>54.89</v>
      </c>
      <c r="S29" s="31">
        <v>52.18</v>
      </c>
      <c r="T29" s="31">
        <v>53.03</v>
      </c>
      <c r="U29" s="31">
        <v>42.87</v>
      </c>
      <c r="V29" s="45">
        <f t="shared" si="3"/>
        <v>202.97</v>
      </c>
      <c r="W29" s="67"/>
    </row>
    <row r="30" spans="1:23" ht="15">
      <c r="A30" s="15">
        <v>26</v>
      </c>
      <c r="B30" s="15">
        <v>47</v>
      </c>
      <c r="C30" s="16" t="s">
        <v>120</v>
      </c>
      <c r="D30" s="38" t="s">
        <v>74</v>
      </c>
      <c r="E30" s="15" t="s">
        <v>44</v>
      </c>
      <c r="F30" s="16" t="s">
        <v>174</v>
      </c>
      <c r="G30" s="44">
        <f t="shared" si="0"/>
        <v>629.19</v>
      </c>
      <c r="H30" s="29">
        <v>67.36</v>
      </c>
      <c r="I30" s="31">
        <v>58.38</v>
      </c>
      <c r="J30" s="31">
        <v>51.17</v>
      </c>
      <c r="K30" s="31">
        <v>43.68</v>
      </c>
      <c r="L30" s="45">
        <f t="shared" si="1"/>
        <v>220.59000000000003</v>
      </c>
      <c r="M30" s="33">
        <v>59.68</v>
      </c>
      <c r="N30" s="31">
        <v>51.86</v>
      </c>
      <c r="O30" s="31">
        <v>53.54</v>
      </c>
      <c r="P30" s="31">
        <v>41.95</v>
      </c>
      <c r="Q30" s="45">
        <f t="shared" si="2"/>
        <v>207.02999999999997</v>
      </c>
      <c r="R30" s="29">
        <v>56.33</v>
      </c>
      <c r="S30" s="31">
        <v>53.29</v>
      </c>
      <c r="T30" s="31">
        <v>50.42</v>
      </c>
      <c r="U30" s="31">
        <v>41.53</v>
      </c>
      <c r="V30" s="45">
        <f t="shared" si="3"/>
        <v>201.57000000000002</v>
      </c>
      <c r="W30" s="65"/>
    </row>
    <row r="31" spans="1:23" ht="15">
      <c r="A31" s="15">
        <v>27</v>
      </c>
      <c r="B31" s="15">
        <v>23</v>
      </c>
      <c r="C31" s="16" t="s">
        <v>87</v>
      </c>
      <c r="D31" s="38" t="s">
        <v>88</v>
      </c>
      <c r="E31" s="15" t="s">
        <v>80</v>
      </c>
      <c r="F31" s="16" t="s">
        <v>118</v>
      </c>
      <c r="G31" s="44">
        <f t="shared" si="0"/>
        <v>637.15</v>
      </c>
      <c r="H31" s="29">
        <v>58.77</v>
      </c>
      <c r="I31" s="31">
        <v>54.13</v>
      </c>
      <c r="J31" s="31">
        <v>55.96</v>
      </c>
      <c r="K31" s="31">
        <v>44.48</v>
      </c>
      <c r="L31" s="45">
        <f t="shared" si="1"/>
        <v>213.34</v>
      </c>
      <c r="M31" s="33">
        <v>59.12</v>
      </c>
      <c r="N31" s="31">
        <v>51.15</v>
      </c>
      <c r="O31" s="31">
        <v>55.98</v>
      </c>
      <c r="P31" s="31">
        <v>48.83</v>
      </c>
      <c r="Q31" s="45">
        <f t="shared" si="2"/>
        <v>215.07999999999998</v>
      </c>
      <c r="R31" s="29">
        <v>57.17</v>
      </c>
      <c r="S31" s="31">
        <v>50.66</v>
      </c>
      <c r="T31" s="31">
        <v>57.94</v>
      </c>
      <c r="U31" s="31">
        <v>42.96</v>
      </c>
      <c r="V31" s="45">
        <f t="shared" si="3"/>
        <v>208.73</v>
      </c>
      <c r="W31" s="67"/>
    </row>
    <row r="32" spans="1:23" ht="15">
      <c r="A32" s="15">
        <v>28</v>
      </c>
      <c r="B32" s="15">
        <v>3</v>
      </c>
      <c r="C32" s="16" t="s">
        <v>55</v>
      </c>
      <c r="D32" s="38" t="s">
        <v>56</v>
      </c>
      <c r="E32" s="15" t="s">
        <v>17</v>
      </c>
      <c r="F32" s="16" t="s">
        <v>137</v>
      </c>
      <c r="G32" s="44">
        <f t="shared" si="0"/>
        <v>655.0699999999999</v>
      </c>
      <c r="H32" s="29">
        <v>62.47</v>
      </c>
      <c r="I32" s="31">
        <v>58.39</v>
      </c>
      <c r="J32" s="31">
        <v>58.74</v>
      </c>
      <c r="K32" s="31">
        <v>45.79</v>
      </c>
      <c r="L32" s="45">
        <f t="shared" si="1"/>
        <v>225.39</v>
      </c>
      <c r="M32" s="33">
        <v>60.17</v>
      </c>
      <c r="N32" s="31">
        <v>57.17</v>
      </c>
      <c r="O32" s="31">
        <v>56.35</v>
      </c>
      <c r="P32" s="31">
        <v>43.98</v>
      </c>
      <c r="Q32" s="45">
        <f t="shared" si="2"/>
        <v>217.67</v>
      </c>
      <c r="R32" s="29">
        <v>57.89</v>
      </c>
      <c r="S32" s="31">
        <v>55.69</v>
      </c>
      <c r="T32" s="31">
        <v>55.24</v>
      </c>
      <c r="U32" s="31">
        <v>43.19</v>
      </c>
      <c r="V32" s="45">
        <f t="shared" si="3"/>
        <v>212.01</v>
      </c>
      <c r="W32" s="67"/>
    </row>
    <row r="33" spans="1:23" ht="15">
      <c r="A33" s="15">
        <v>29</v>
      </c>
      <c r="B33" s="15">
        <v>53</v>
      </c>
      <c r="C33" s="16" t="s">
        <v>140</v>
      </c>
      <c r="D33" s="38" t="s">
        <v>88</v>
      </c>
      <c r="E33" s="15" t="s">
        <v>45</v>
      </c>
      <c r="F33" s="16" t="s">
        <v>95</v>
      </c>
      <c r="G33" s="44">
        <f t="shared" si="0"/>
        <v>668.1</v>
      </c>
      <c r="H33" s="40">
        <v>60.17</v>
      </c>
      <c r="I33" s="41">
        <v>57.6</v>
      </c>
      <c r="J33" s="41">
        <v>56.91</v>
      </c>
      <c r="K33" s="41">
        <v>45.29</v>
      </c>
      <c r="L33" s="45">
        <f t="shared" si="1"/>
        <v>219.97</v>
      </c>
      <c r="M33" s="42">
        <v>59.64</v>
      </c>
      <c r="N33" s="41">
        <v>62.45</v>
      </c>
      <c r="O33" s="41">
        <v>56.71</v>
      </c>
      <c r="P33" s="41">
        <v>47.44</v>
      </c>
      <c r="Q33" s="45">
        <f t="shared" si="2"/>
        <v>226.24</v>
      </c>
      <c r="R33" s="29">
        <v>59.1</v>
      </c>
      <c r="S33" s="31">
        <v>57.33</v>
      </c>
      <c r="T33" s="31">
        <v>58.33</v>
      </c>
      <c r="U33" s="31">
        <v>47.13</v>
      </c>
      <c r="V33" s="45">
        <f t="shared" si="3"/>
        <v>221.89</v>
      </c>
      <c r="W33" s="67"/>
    </row>
    <row r="34" spans="1:23" ht="15">
      <c r="A34" s="15">
        <v>30</v>
      </c>
      <c r="B34" s="15">
        <v>54</v>
      </c>
      <c r="C34" s="16" t="s">
        <v>136</v>
      </c>
      <c r="D34" s="38" t="s">
        <v>88</v>
      </c>
      <c r="E34" s="15" t="s">
        <v>44</v>
      </c>
      <c r="F34" s="16" t="s">
        <v>61</v>
      </c>
      <c r="G34" s="44">
        <f t="shared" si="0"/>
        <v>669.74</v>
      </c>
      <c r="H34" s="29">
        <v>65.86</v>
      </c>
      <c r="I34" s="31">
        <v>56.25</v>
      </c>
      <c r="J34" s="31">
        <v>58.73</v>
      </c>
      <c r="K34" s="31">
        <v>50.4</v>
      </c>
      <c r="L34" s="45">
        <f t="shared" si="1"/>
        <v>231.24</v>
      </c>
      <c r="M34" s="33">
        <v>60.82</v>
      </c>
      <c r="N34" s="31">
        <v>58.9</v>
      </c>
      <c r="O34" s="31">
        <v>55.49</v>
      </c>
      <c r="P34" s="31">
        <v>46.57</v>
      </c>
      <c r="Q34" s="45">
        <f t="shared" si="2"/>
        <v>221.78</v>
      </c>
      <c r="R34" s="29">
        <v>59.97</v>
      </c>
      <c r="S34" s="31">
        <v>56.94</v>
      </c>
      <c r="T34" s="31">
        <v>56.05</v>
      </c>
      <c r="U34" s="31">
        <v>43.76</v>
      </c>
      <c r="V34" s="45">
        <f t="shared" si="3"/>
        <v>216.71999999999997</v>
      </c>
      <c r="W34" s="65"/>
    </row>
    <row r="35" spans="1:23" ht="15">
      <c r="A35" s="15">
        <v>31</v>
      </c>
      <c r="B35" s="15">
        <v>49</v>
      </c>
      <c r="C35" s="16" t="s">
        <v>99</v>
      </c>
      <c r="D35" s="38" t="s">
        <v>88</v>
      </c>
      <c r="E35" s="15" t="s">
        <v>17</v>
      </c>
      <c r="F35" s="16" t="s">
        <v>95</v>
      </c>
      <c r="G35" s="44">
        <f t="shared" si="0"/>
        <v>674.11</v>
      </c>
      <c r="H35" s="29">
        <v>59.11</v>
      </c>
      <c r="I35" s="31">
        <v>60.12</v>
      </c>
      <c r="J35" s="31">
        <v>60.93</v>
      </c>
      <c r="K35" s="31">
        <v>48.31</v>
      </c>
      <c r="L35" s="45">
        <f t="shared" si="1"/>
        <v>228.47</v>
      </c>
      <c r="M35" s="33">
        <v>59.98</v>
      </c>
      <c r="N35" s="31">
        <v>62.87</v>
      </c>
      <c r="O35" s="31">
        <v>56.16</v>
      </c>
      <c r="P35" s="31">
        <v>44.79</v>
      </c>
      <c r="Q35" s="45">
        <f t="shared" si="2"/>
        <v>223.79999999999998</v>
      </c>
      <c r="R35" s="29">
        <v>58.03</v>
      </c>
      <c r="S35" s="31">
        <v>61.39</v>
      </c>
      <c r="T35" s="31">
        <v>58.52</v>
      </c>
      <c r="U35" s="31">
        <v>43.9</v>
      </c>
      <c r="V35" s="45">
        <f t="shared" si="3"/>
        <v>221.84</v>
      </c>
      <c r="W35" s="67"/>
    </row>
    <row r="36" spans="1:23" ht="15">
      <c r="A36" s="15">
        <v>32</v>
      </c>
      <c r="B36" s="15">
        <v>87</v>
      </c>
      <c r="C36" s="16" t="s">
        <v>124</v>
      </c>
      <c r="D36" s="38" t="s">
        <v>74</v>
      </c>
      <c r="E36" s="15" t="s">
        <v>44</v>
      </c>
      <c r="F36" s="16" t="s">
        <v>139</v>
      </c>
      <c r="G36" s="44">
        <f t="shared" si="0"/>
        <v>675.0600000000001</v>
      </c>
      <c r="H36" s="29">
        <v>58.33</v>
      </c>
      <c r="I36" s="31">
        <v>63.52</v>
      </c>
      <c r="J36" s="31">
        <v>62.38</v>
      </c>
      <c r="K36" s="31">
        <v>50.31</v>
      </c>
      <c r="L36" s="45">
        <f t="shared" si="1"/>
        <v>234.54</v>
      </c>
      <c r="M36" s="33">
        <v>58.88</v>
      </c>
      <c r="N36" s="31">
        <v>56.83</v>
      </c>
      <c r="O36" s="31">
        <v>58.14</v>
      </c>
      <c r="P36" s="31">
        <v>47.46</v>
      </c>
      <c r="Q36" s="45">
        <f t="shared" si="2"/>
        <v>221.31000000000003</v>
      </c>
      <c r="R36" s="29">
        <v>60.6</v>
      </c>
      <c r="S36" s="31">
        <v>56.12</v>
      </c>
      <c r="T36" s="31">
        <v>57.14</v>
      </c>
      <c r="U36" s="31">
        <v>45.35</v>
      </c>
      <c r="V36" s="45">
        <f t="shared" si="3"/>
        <v>219.21</v>
      </c>
      <c r="W36" s="65"/>
    </row>
    <row r="37" spans="1:23" ht="15">
      <c r="A37" s="15">
        <v>33</v>
      </c>
      <c r="B37" s="15">
        <v>88</v>
      </c>
      <c r="C37" s="16" t="s">
        <v>194</v>
      </c>
      <c r="D37" s="38" t="s">
        <v>74</v>
      </c>
      <c r="E37" s="15" t="s">
        <v>17</v>
      </c>
      <c r="F37" s="16" t="s">
        <v>68</v>
      </c>
      <c r="G37" s="44">
        <f t="shared" si="0"/>
        <v>678.24</v>
      </c>
      <c r="H37" s="29">
        <v>62.92</v>
      </c>
      <c r="I37" s="31">
        <v>60.23</v>
      </c>
      <c r="J37" s="31">
        <v>60.15</v>
      </c>
      <c r="K37" s="31">
        <v>46.12</v>
      </c>
      <c r="L37" s="45">
        <f t="shared" si="1"/>
        <v>229.42000000000002</v>
      </c>
      <c r="M37" s="33">
        <v>60.45</v>
      </c>
      <c r="N37" s="31">
        <v>59.52</v>
      </c>
      <c r="O37" s="31">
        <v>59.74</v>
      </c>
      <c r="P37" s="31">
        <v>46.76</v>
      </c>
      <c r="Q37" s="45">
        <f t="shared" si="2"/>
        <v>226.47</v>
      </c>
      <c r="R37" s="29">
        <v>62.37</v>
      </c>
      <c r="S37" s="31">
        <v>55.02</v>
      </c>
      <c r="T37" s="31">
        <v>59.57</v>
      </c>
      <c r="U37" s="31">
        <v>45.39</v>
      </c>
      <c r="V37" s="45">
        <f t="shared" si="3"/>
        <v>222.35000000000002</v>
      </c>
      <c r="W37" s="67"/>
    </row>
    <row r="38" spans="1:23" ht="15">
      <c r="A38" s="15">
        <v>34</v>
      </c>
      <c r="B38" s="15">
        <v>4</v>
      </c>
      <c r="C38" s="16" t="s">
        <v>58</v>
      </c>
      <c r="D38" s="38" t="s">
        <v>56</v>
      </c>
      <c r="E38" s="15" t="s">
        <v>17</v>
      </c>
      <c r="F38" s="16" t="s">
        <v>68</v>
      </c>
      <c r="G38" s="44">
        <f t="shared" si="0"/>
        <v>712.93</v>
      </c>
      <c r="H38" s="29">
        <v>64.9</v>
      </c>
      <c r="I38" s="31">
        <v>60.12</v>
      </c>
      <c r="J38" s="31">
        <v>67.68</v>
      </c>
      <c r="K38" s="31">
        <v>49.36</v>
      </c>
      <c r="L38" s="45">
        <f t="shared" si="1"/>
        <v>242.06</v>
      </c>
      <c r="M38" s="33">
        <v>62.89</v>
      </c>
      <c r="N38" s="31">
        <v>65.65</v>
      </c>
      <c r="O38" s="31">
        <v>60.9</v>
      </c>
      <c r="P38" s="31">
        <v>47.01</v>
      </c>
      <c r="Q38" s="45">
        <f t="shared" si="2"/>
        <v>236.45000000000002</v>
      </c>
      <c r="R38" s="29">
        <v>66.56</v>
      </c>
      <c r="S38" s="31">
        <v>60.81</v>
      </c>
      <c r="T38" s="31">
        <v>60.95</v>
      </c>
      <c r="U38" s="31">
        <v>46.1</v>
      </c>
      <c r="V38" s="45">
        <f t="shared" si="3"/>
        <v>234.42</v>
      </c>
      <c r="W38" s="67"/>
    </row>
    <row r="39" spans="1:23" ht="15">
      <c r="A39" s="15">
        <v>35</v>
      </c>
      <c r="B39" s="15">
        <v>27</v>
      </c>
      <c r="C39" s="16" t="s">
        <v>96</v>
      </c>
      <c r="D39" s="38" t="s">
        <v>97</v>
      </c>
      <c r="E39" s="15" t="s">
        <v>44</v>
      </c>
      <c r="F39" s="16" t="s">
        <v>68</v>
      </c>
      <c r="G39" s="44">
        <f t="shared" si="0"/>
        <v>720.96</v>
      </c>
      <c r="H39" s="29">
        <v>75.32</v>
      </c>
      <c r="I39" s="31">
        <v>60.71</v>
      </c>
      <c r="J39" s="31">
        <v>60.57</v>
      </c>
      <c r="K39" s="31">
        <v>51.09</v>
      </c>
      <c r="L39" s="45">
        <f t="shared" si="1"/>
        <v>247.69</v>
      </c>
      <c r="M39" s="33">
        <v>67.57</v>
      </c>
      <c r="N39" s="31">
        <v>59.18</v>
      </c>
      <c r="O39" s="31">
        <v>59.54</v>
      </c>
      <c r="P39" s="31">
        <v>49.68</v>
      </c>
      <c r="Q39" s="45">
        <f t="shared" si="2"/>
        <v>235.97</v>
      </c>
      <c r="R39" s="29">
        <v>65.05</v>
      </c>
      <c r="S39" s="31">
        <v>57.76</v>
      </c>
      <c r="T39" s="31">
        <v>59.71</v>
      </c>
      <c r="U39" s="31">
        <v>54.78</v>
      </c>
      <c r="V39" s="45">
        <f t="shared" si="3"/>
        <v>237.3</v>
      </c>
      <c r="W39" s="65"/>
    </row>
    <row r="40" spans="1:23" ht="15">
      <c r="A40" s="15">
        <v>36</v>
      </c>
      <c r="B40" s="15">
        <v>75</v>
      </c>
      <c r="C40" s="16" t="s">
        <v>177</v>
      </c>
      <c r="D40" s="38" t="s">
        <v>178</v>
      </c>
      <c r="E40" s="15" t="s">
        <v>44</v>
      </c>
      <c r="F40" s="16" t="s">
        <v>61</v>
      </c>
      <c r="G40" s="44">
        <f t="shared" si="0"/>
        <v>735.3599999999999</v>
      </c>
      <c r="H40" s="29">
        <v>74.36</v>
      </c>
      <c r="I40" s="31">
        <v>61.59</v>
      </c>
      <c r="J40" s="31">
        <v>68.69</v>
      </c>
      <c r="K40" s="31">
        <v>54.38</v>
      </c>
      <c r="L40" s="45">
        <f t="shared" si="1"/>
        <v>259.02</v>
      </c>
      <c r="M40" s="33">
        <v>71.02</v>
      </c>
      <c r="N40" s="31">
        <v>66.02</v>
      </c>
      <c r="O40" s="31">
        <v>56.28</v>
      </c>
      <c r="P40" s="31">
        <v>48.88</v>
      </c>
      <c r="Q40" s="45">
        <f t="shared" si="2"/>
        <v>242.2</v>
      </c>
      <c r="R40" s="29">
        <v>70.35</v>
      </c>
      <c r="S40" s="31">
        <v>61.65</v>
      </c>
      <c r="T40" s="31">
        <v>54.59</v>
      </c>
      <c r="U40" s="31">
        <v>47.55</v>
      </c>
      <c r="V40" s="45">
        <f t="shared" si="3"/>
        <v>234.14</v>
      </c>
      <c r="W40" s="67"/>
    </row>
    <row r="41" spans="1:23" ht="15">
      <c r="A41" s="15">
        <v>37</v>
      </c>
      <c r="B41" s="15">
        <v>1</v>
      </c>
      <c r="C41" s="16" t="s">
        <v>49</v>
      </c>
      <c r="D41" s="38" t="s">
        <v>50</v>
      </c>
      <c r="E41" s="15" t="s">
        <v>45</v>
      </c>
      <c r="F41" s="16" t="s">
        <v>95</v>
      </c>
      <c r="G41" s="44">
        <f t="shared" si="0"/>
        <v>751.9499999999999</v>
      </c>
      <c r="H41" s="29">
        <v>57.24</v>
      </c>
      <c r="I41" s="31">
        <v>52.27</v>
      </c>
      <c r="J41" s="31">
        <v>53.37</v>
      </c>
      <c r="K41" s="31">
        <v>41.5</v>
      </c>
      <c r="L41" s="45">
        <f t="shared" si="1"/>
        <v>204.38</v>
      </c>
      <c r="M41" s="33">
        <v>54.89</v>
      </c>
      <c r="N41" s="31">
        <v>52.83</v>
      </c>
      <c r="O41" s="31">
        <v>52.36</v>
      </c>
      <c r="P41" s="31">
        <v>40.85</v>
      </c>
      <c r="Q41" s="45">
        <f t="shared" si="2"/>
        <v>200.92999999999998</v>
      </c>
      <c r="R41" s="29">
        <v>54.35</v>
      </c>
      <c r="S41" s="31">
        <v>52.29</v>
      </c>
      <c r="T41" s="31">
        <v>120</v>
      </c>
      <c r="U41" s="31">
        <v>120</v>
      </c>
      <c r="V41" s="45">
        <f t="shared" si="3"/>
        <v>346.64</v>
      </c>
      <c r="W41" s="65"/>
    </row>
    <row r="42" spans="1:23" ht="15">
      <c r="A42" s="15">
        <v>38</v>
      </c>
      <c r="B42" s="15">
        <v>21</v>
      </c>
      <c r="C42" s="16" t="s">
        <v>85</v>
      </c>
      <c r="D42" s="38" t="s">
        <v>50</v>
      </c>
      <c r="E42" s="15" t="s">
        <v>21</v>
      </c>
      <c r="F42" s="16" t="s">
        <v>68</v>
      </c>
      <c r="G42" s="44">
        <f t="shared" si="0"/>
        <v>984</v>
      </c>
      <c r="H42" s="29">
        <v>70.27</v>
      </c>
      <c r="I42" s="31">
        <v>60.83</v>
      </c>
      <c r="J42" s="31">
        <v>69.2</v>
      </c>
      <c r="K42" s="31">
        <v>51.58</v>
      </c>
      <c r="L42" s="45">
        <f t="shared" si="1"/>
        <v>251.88</v>
      </c>
      <c r="M42" s="33">
        <v>63.89</v>
      </c>
      <c r="N42" s="31">
        <v>68.71</v>
      </c>
      <c r="O42" s="31">
        <v>64.8</v>
      </c>
      <c r="P42" s="31">
        <v>54.72</v>
      </c>
      <c r="Q42" s="45">
        <f t="shared" si="2"/>
        <v>252.11999999999998</v>
      </c>
      <c r="R42" s="29">
        <v>120</v>
      </c>
      <c r="S42" s="31">
        <v>120</v>
      </c>
      <c r="T42" s="31">
        <v>120</v>
      </c>
      <c r="U42" s="31">
        <v>120</v>
      </c>
      <c r="V42" s="45">
        <f t="shared" si="3"/>
        <v>480</v>
      </c>
      <c r="W42" s="65"/>
    </row>
    <row r="43" spans="1:23" ht="15">
      <c r="A43" s="15">
        <v>39</v>
      </c>
      <c r="B43" s="15">
        <v>70</v>
      </c>
      <c r="C43" s="16" t="s">
        <v>160</v>
      </c>
      <c r="D43" s="38" t="s">
        <v>50</v>
      </c>
      <c r="E43" s="15" t="s">
        <v>21</v>
      </c>
      <c r="F43" s="16" t="s">
        <v>68</v>
      </c>
      <c r="G43" s="44">
        <f t="shared" si="0"/>
        <v>997.9399999999999</v>
      </c>
      <c r="H43" s="29">
        <v>73.72</v>
      </c>
      <c r="I43" s="31">
        <v>66.28</v>
      </c>
      <c r="J43" s="31">
        <v>69.77</v>
      </c>
      <c r="K43" s="31">
        <v>55.02</v>
      </c>
      <c r="L43" s="45">
        <f t="shared" si="1"/>
        <v>264.78999999999996</v>
      </c>
      <c r="M43" s="33">
        <v>68.37</v>
      </c>
      <c r="N43" s="31">
        <v>65.68</v>
      </c>
      <c r="O43" s="31">
        <v>64.46</v>
      </c>
      <c r="P43" s="31">
        <v>54.64</v>
      </c>
      <c r="Q43" s="45">
        <f t="shared" si="2"/>
        <v>253.14999999999998</v>
      </c>
      <c r="R43" s="29">
        <v>120</v>
      </c>
      <c r="S43" s="31">
        <v>120</v>
      </c>
      <c r="T43" s="31">
        <v>120</v>
      </c>
      <c r="U43" s="31">
        <v>120</v>
      </c>
      <c r="V43" s="45">
        <f t="shared" si="3"/>
        <v>480</v>
      </c>
      <c r="W43" s="67"/>
    </row>
    <row r="44" spans="1:23" ht="15">
      <c r="A44" s="15">
        <v>40</v>
      </c>
      <c r="B44" s="15">
        <v>17</v>
      </c>
      <c r="C44" s="16" t="s">
        <v>78</v>
      </c>
      <c r="D44" s="38" t="s">
        <v>74</v>
      </c>
      <c r="E44" s="15" t="s">
        <v>21</v>
      </c>
      <c r="F44" s="16" t="s">
        <v>68</v>
      </c>
      <c r="G44" s="44">
        <f t="shared" si="0"/>
        <v>1008.87</v>
      </c>
      <c r="H44" s="29">
        <v>71.83</v>
      </c>
      <c r="I44" s="31">
        <v>74.64</v>
      </c>
      <c r="J44" s="31">
        <v>70.88</v>
      </c>
      <c r="K44" s="31">
        <v>56.74</v>
      </c>
      <c r="L44" s="45">
        <f t="shared" si="1"/>
        <v>274.09</v>
      </c>
      <c r="M44" s="33">
        <v>68.71</v>
      </c>
      <c r="N44" s="31">
        <v>66.04</v>
      </c>
      <c r="O44" s="31">
        <v>67.09</v>
      </c>
      <c r="P44" s="31">
        <v>52.94</v>
      </c>
      <c r="Q44" s="45">
        <f t="shared" si="2"/>
        <v>254.78</v>
      </c>
      <c r="R44" s="29">
        <v>120</v>
      </c>
      <c r="S44" s="31">
        <v>120</v>
      </c>
      <c r="T44" s="31">
        <v>120</v>
      </c>
      <c r="U44" s="31">
        <v>120</v>
      </c>
      <c r="V44" s="45">
        <f t="shared" si="3"/>
        <v>480</v>
      </c>
      <c r="W44" s="67"/>
    </row>
    <row r="45" spans="1:23" ht="15">
      <c r="A45" s="15">
        <v>41</v>
      </c>
      <c r="B45" s="15">
        <v>28</v>
      </c>
      <c r="C45" s="16" t="s">
        <v>98</v>
      </c>
      <c r="D45" s="38" t="s">
        <v>97</v>
      </c>
      <c r="E45" s="15" t="s">
        <v>21</v>
      </c>
      <c r="F45" s="16" t="s">
        <v>66</v>
      </c>
      <c r="G45" s="44">
        <f t="shared" si="0"/>
        <v>1052.79</v>
      </c>
      <c r="H45" s="29">
        <v>72.64</v>
      </c>
      <c r="I45" s="31">
        <v>72.7</v>
      </c>
      <c r="J45" s="31">
        <v>74.62</v>
      </c>
      <c r="K45" s="31">
        <v>58.48</v>
      </c>
      <c r="L45" s="45">
        <f t="shared" si="1"/>
        <v>278.44</v>
      </c>
      <c r="M45" s="33">
        <v>79.91</v>
      </c>
      <c r="N45" s="31">
        <v>69.59</v>
      </c>
      <c r="O45" s="31">
        <v>81.68</v>
      </c>
      <c r="P45" s="31">
        <v>63.17</v>
      </c>
      <c r="Q45" s="45">
        <f t="shared" si="2"/>
        <v>294.35</v>
      </c>
      <c r="R45" s="29">
        <v>120</v>
      </c>
      <c r="S45" s="31">
        <v>120</v>
      </c>
      <c r="T45" s="31">
        <v>120</v>
      </c>
      <c r="U45" s="31">
        <v>120</v>
      </c>
      <c r="V45" s="45">
        <f t="shared" si="3"/>
        <v>480</v>
      </c>
      <c r="W45" s="66"/>
    </row>
    <row r="46" spans="1:23" ht="15">
      <c r="A46" s="15">
        <v>42</v>
      </c>
      <c r="B46" s="15">
        <v>24</v>
      </c>
      <c r="C46" s="16" t="s">
        <v>90</v>
      </c>
      <c r="D46" s="38" t="s">
        <v>88</v>
      </c>
      <c r="E46" s="15" t="s">
        <v>21</v>
      </c>
      <c r="F46" s="16" t="s">
        <v>68</v>
      </c>
      <c r="G46" s="44">
        <f t="shared" si="0"/>
        <v>1085.05</v>
      </c>
      <c r="H46" s="29">
        <v>86.32</v>
      </c>
      <c r="I46" s="31">
        <v>76.93</v>
      </c>
      <c r="J46" s="31">
        <v>74.69</v>
      </c>
      <c r="K46" s="31">
        <v>63.35</v>
      </c>
      <c r="L46" s="45">
        <f t="shared" si="1"/>
        <v>301.29</v>
      </c>
      <c r="M46" s="33">
        <v>83.08</v>
      </c>
      <c r="N46" s="31">
        <v>80.36</v>
      </c>
      <c r="O46" s="31">
        <v>80.54</v>
      </c>
      <c r="P46" s="31">
        <v>59.78</v>
      </c>
      <c r="Q46" s="45">
        <f t="shared" si="2"/>
        <v>303.76</v>
      </c>
      <c r="R46" s="29">
        <v>120</v>
      </c>
      <c r="S46" s="31">
        <v>120</v>
      </c>
      <c r="T46" s="31">
        <v>120</v>
      </c>
      <c r="U46" s="31">
        <v>120</v>
      </c>
      <c r="V46" s="45">
        <f t="shared" si="3"/>
        <v>480</v>
      </c>
      <c r="W46" s="67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zoomScale="85" zoomScaleNormal="85" zoomScalePageLayoutView="0" workbookViewId="0" topLeftCell="A1">
      <selection activeCell="F6" sqref="F6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7.7109375" style="10" customWidth="1"/>
    <col min="8" max="16384" width="9.140625" style="10" customWidth="1"/>
  </cols>
  <sheetData>
    <row r="1" spans="4:7" ht="85.5" customHeight="1">
      <c r="D1" s="106" t="s">
        <v>195</v>
      </c>
      <c r="E1" s="106"/>
      <c r="F1" s="106"/>
      <c r="G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7" ht="18.75">
      <c r="A3" s="46"/>
      <c r="B3" s="11"/>
      <c r="C3" s="11"/>
      <c r="D3" s="11"/>
      <c r="E3" s="11"/>
      <c r="F3" s="11"/>
      <c r="G3" s="63"/>
    </row>
    <row r="4" spans="1:7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3" t="s">
        <v>166</v>
      </c>
    </row>
    <row r="5" spans="1:7" ht="15">
      <c r="A5" s="15">
        <v>2</v>
      </c>
      <c r="B5" s="15">
        <v>74</v>
      </c>
      <c r="C5" s="16" t="s">
        <v>187</v>
      </c>
      <c r="D5" s="38" t="s">
        <v>170</v>
      </c>
      <c r="E5" s="15" t="s">
        <v>80</v>
      </c>
      <c r="F5" s="16" t="s">
        <v>89</v>
      </c>
      <c r="G5" s="31">
        <v>37.05</v>
      </c>
    </row>
    <row r="6" spans="1:7" ht="15">
      <c r="A6" s="15">
        <v>9</v>
      </c>
      <c r="B6" s="15">
        <v>19</v>
      </c>
      <c r="C6" s="16" t="s">
        <v>81</v>
      </c>
      <c r="D6" s="38" t="s">
        <v>50</v>
      </c>
      <c r="E6" s="15" t="s">
        <v>80</v>
      </c>
      <c r="F6" s="16" t="s">
        <v>156</v>
      </c>
      <c r="G6" s="31">
        <v>39.25</v>
      </c>
    </row>
    <row r="7" spans="1:7" ht="15">
      <c r="A7" s="15">
        <v>20</v>
      </c>
      <c r="B7" s="15">
        <v>67</v>
      </c>
      <c r="C7" s="16" t="s">
        <v>192</v>
      </c>
      <c r="D7" s="38" t="s">
        <v>193</v>
      </c>
      <c r="E7" s="15" t="s">
        <v>80</v>
      </c>
      <c r="F7" s="16" t="s">
        <v>89</v>
      </c>
      <c r="G7" s="31">
        <v>40.28</v>
      </c>
    </row>
    <row r="8" spans="1:7" ht="15">
      <c r="A8" s="15">
        <v>17</v>
      </c>
      <c r="B8" s="15">
        <v>34</v>
      </c>
      <c r="C8" s="16" t="s">
        <v>104</v>
      </c>
      <c r="D8" s="38" t="s">
        <v>105</v>
      </c>
      <c r="E8" s="15" t="s">
        <v>80</v>
      </c>
      <c r="F8" s="16" t="s">
        <v>156</v>
      </c>
      <c r="G8" s="31">
        <v>40.41</v>
      </c>
    </row>
    <row r="9" spans="1:7" ht="15">
      <c r="A9" s="15">
        <v>18</v>
      </c>
      <c r="B9" s="15">
        <v>20</v>
      </c>
      <c r="C9" s="16" t="s">
        <v>83</v>
      </c>
      <c r="D9" s="38" t="s">
        <v>50</v>
      </c>
      <c r="E9" s="15" t="s">
        <v>80</v>
      </c>
      <c r="F9" s="16" t="s">
        <v>168</v>
      </c>
      <c r="G9" s="31">
        <v>40.59</v>
      </c>
    </row>
    <row r="10" spans="1:7" ht="15">
      <c r="A10" s="15">
        <v>27</v>
      </c>
      <c r="B10" s="15">
        <v>23</v>
      </c>
      <c r="C10" s="16" t="s">
        <v>87</v>
      </c>
      <c r="D10" s="38" t="s">
        <v>88</v>
      </c>
      <c r="E10" s="15" t="s">
        <v>80</v>
      </c>
      <c r="F10" s="16" t="s">
        <v>118</v>
      </c>
      <c r="G10" s="31">
        <v>42.96</v>
      </c>
    </row>
    <row r="11" spans="1:7" ht="15">
      <c r="A11" s="15">
        <v>16</v>
      </c>
      <c r="B11" s="15">
        <v>18</v>
      </c>
      <c r="C11" s="16" t="s">
        <v>79</v>
      </c>
      <c r="D11" s="38" t="s">
        <v>74</v>
      </c>
      <c r="E11" s="15" t="s">
        <v>80</v>
      </c>
      <c r="F11" s="16" t="s">
        <v>135</v>
      </c>
      <c r="G11" s="31">
        <v>43.15</v>
      </c>
    </row>
    <row r="12" spans="1:7" ht="15">
      <c r="A12" s="15">
        <v>6</v>
      </c>
      <c r="B12" s="15">
        <v>84</v>
      </c>
      <c r="C12" s="16" t="s">
        <v>188</v>
      </c>
      <c r="D12" s="38" t="s">
        <v>186</v>
      </c>
      <c r="E12" s="15" t="s">
        <v>63</v>
      </c>
      <c r="F12" s="16" t="s">
        <v>54</v>
      </c>
      <c r="G12" s="31">
        <v>37.39</v>
      </c>
    </row>
    <row r="13" spans="1:7" ht="15">
      <c r="A13" s="15">
        <v>8</v>
      </c>
      <c r="B13" s="15">
        <v>83</v>
      </c>
      <c r="C13" s="16" t="s">
        <v>190</v>
      </c>
      <c r="D13" s="38" t="s">
        <v>186</v>
      </c>
      <c r="E13" s="15" t="s">
        <v>63</v>
      </c>
      <c r="F13" s="16" t="s">
        <v>54</v>
      </c>
      <c r="G13" s="31">
        <v>37.41</v>
      </c>
    </row>
    <row r="14" spans="1:7" ht="15">
      <c r="A14" s="15">
        <v>1</v>
      </c>
      <c r="B14" s="15">
        <v>82</v>
      </c>
      <c r="C14" s="16" t="s">
        <v>185</v>
      </c>
      <c r="D14" s="38" t="s">
        <v>186</v>
      </c>
      <c r="E14" s="15" t="s">
        <v>63</v>
      </c>
      <c r="F14" s="16" t="s">
        <v>54</v>
      </c>
      <c r="G14" s="31">
        <v>38.54</v>
      </c>
    </row>
    <row r="15" spans="1:7" ht="15">
      <c r="A15" s="15">
        <v>7</v>
      </c>
      <c r="B15" s="15">
        <v>86</v>
      </c>
      <c r="C15" s="16" t="s">
        <v>189</v>
      </c>
      <c r="D15" s="38" t="s">
        <v>186</v>
      </c>
      <c r="E15" s="15" t="s">
        <v>63</v>
      </c>
      <c r="F15" s="16" t="s">
        <v>54</v>
      </c>
      <c r="G15" s="31">
        <v>38.59</v>
      </c>
    </row>
    <row r="16" spans="1:7" ht="15">
      <c r="A16" s="15">
        <v>14</v>
      </c>
      <c r="B16" s="15">
        <v>15</v>
      </c>
      <c r="C16" s="16" t="s">
        <v>76</v>
      </c>
      <c r="D16" s="38" t="s">
        <v>77</v>
      </c>
      <c r="E16" s="15" t="s">
        <v>63</v>
      </c>
      <c r="F16" s="16" t="s">
        <v>54</v>
      </c>
      <c r="G16" s="31">
        <v>38.76</v>
      </c>
    </row>
    <row r="17" spans="1:7" ht="15">
      <c r="A17" s="15">
        <v>10</v>
      </c>
      <c r="B17" s="15">
        <v>13</v>
      </c>
      <c r="C17" s="16" t="s">
        <v>73</v>
      </c>
      <c r="D17" s="38" t="s">
        <v>74</v>
      </c>
      <c r="E17" s="15" t="s">
        <v>63</v>
      </c>
      <c r="F17" s="16" t="s">
        <v>54</v>
      </c>
      <c r="G17" s="31">
        <v>39.28</v>
      </c>
    </row>
    <row r="18" spans="1:7" ht="15">
      <c r="A18" s="15">
        <v>15</v>
      </c>
      <c r="B18" s="15">
        <v>85</v>
      </c>
      <c r="C18" s="16" t="s">
        <v>191</v>
      </c>
      <c r="D18" s="38" t="s">
        <v>186</v>
      </c>
      <c r="E18" s="15" t="s">
        <v>63</v>
      </c>
      <c r="F18" s="16" t="s">
        <v>54</v>
      </c>
      <c r="G18" s="31">
        <v>40.26</v>
      </c>
    </row>
    <row r="19" spans="1:7" ht="15">
      <c r="A19" s="15">
        <v>22</v>
      </c>
      <c r="B19" s="15">
        <v>10</v>
      </c>
      <c r="C19" s="16" t="s">
        <v>69</v>
      </c>
      <c r="D19" s="38" t="s">
        <v>65</v>
      </c>
      <c r="E19" s="15" t="s">
        <v>63</v>
      </c>
      <c r="F19" s="16" t="s">
        <v>54</v>
      </c>
      <c r="G19" s="31">
        <v>41.16</v>
      </c>
    </row>
    <row r="20" spans="1:7" ht="15">
      <c r="A20" s="15">
        <v>19</v>
      </c>
      <c r="B20" s="15">
        <v>14</v>
      </c>
      <c r="C20" s="16" t="s">
        <v>75</v>
      </c>
      <c r="D20" s="38" t="s">
        <v>74</v>
      </c>
      <c r="E20" s="15" t="s">
        <v>63</v>
      </c>
      <c r="F20" s="16" t="s">
        <v>54</v>
      </c>
      <c r="G20" s="31">
        <v>41.79</v>
      </c>
    </row>
    <row r="21" spans="1:7" ht="15">
      <c r="A21" s="15">
        <v>38</v>
      </c>
      <c r="B21" s="15">
        <v>21</v>
      </c>
      <c r="C21" s="16" t="s">
        <v>85</v>
      </c>
      <c r="D21" s="38" t="s">
        <v>50</v>
      </c>
      <c r="E21" s="15" t="s">
        <v>21</v>
      </c>
      <c r="F21" s="16" t="s">
        <v>68</v>
      </c>
      <c r="G21" s="31">
        <v>120</v>
      </c>
    </row>
    <row r="22" spans="1:7" ht="15">
      <c r="A22" s="15">
        <v>39</v>
      </c>
      <c r="B22" s="15">
        <v>70</v>
      </c>
      <c r="C22" s="16" t="s">
        <v>160</v>
      </c>
      <c r="D22" s="38" t="s">
        <v>50</v>
      </c>
      <c r="E22" s="15" t="s">
        <v>21</v>
      </c>
      <c r="F22" s="16" t="s">
        <v>68</v>
      </c>
      <c r="G22" s="31">
        <v>120</v>
      </c>
    </row>
    <row r="23" spans="1:7" ht="15">
      <c r="A23" s="15">
        <v>40</v>
      </c>
      <c r="B23" s="15">
        <v>17</v>
      </c>
      <c r="C23" s="16" t="s">
        <v>78</v>
      </c>
      <c r="D23" s="38" t="s">
        <v>74</v>
      </c>
      <c r="E23" s="15" t="s">
        <v>21</v>
      </c>
      <c r="F23" s="16" t="s">
        <v>68</v>
      </c>
      <c r="G23" s="31">
        <v>120</v>
      </c>
    </row>
    <row r="24" spans="1:7" ht="15">
      <c r="A24" s="15">
        <v>41</v>
      </c>
      <c r="B24" s="15">
        <v>28</v>
      </c>
      <c r="C24" s="16" t="s">
        <v>98</v>
      </c>
      <c r="D24" s="38" t="s">
        <v>97</v>
      </c>
      <c r="E24" s="15" t="s">
        <v>21</v>
      </c>
      <c r="F24" s="16" t="s">
        <v>66</v>
      </c>
      <c r="G24" s="31">
        <v>120</v>
      </c>
    </row>
    <row r="25" spans="1:7" ht="15">
      <c r="A25" s="15">
        <v>42</v>
      </c>
      <c r="B25" s="15">
        <v>24</v>
      </c>
      <c r="C25" s="16" t="s">
        <v>90</v>
      </c>
      <c r="D25" s="38" t="s">
        <v>88</v>
      </c>
      <c r="E25" s="15" t="s">
        <v>21</v>
      </c>
      <c r="F25" s="16" t="s">
        <v>68</v>
      </c>
      <c r="G25" s="31">
        <v>120</v>
      </c>
    </row>
    <row r="26" spans="1:7" ht="15">
      <c r="A26" s="15">
        <v>28</v>
      </c>
      <c r="B26" s="15">
        <v>3</v>
      </c>
      <c r="C26" s="16" t="s">
        <v>55</v>
      </c>
      <c r="D26" s="38" t="s">
        <v>56</v>
      </c>
      <c r="E26" s="15" t="s">
        <v>17</v>
      </c>
      <c r="F26" s="16" t="s">
        <v>137</v>
      </c>
      <c r="G26" s="31">
        <v>43.19</v>
      </c>
    </row>
    <row r="27" spans="1:7" ht="15">
      <c r="A27" s="15">
        <v>31</v>
      </c>
      <c r="B27" s="15">
        <v>49</v>
      </c>
      <c r="C27" s="16" t="s">
        <v>99</v>
      </c>
      <c r="D27" s="38" t="s">
        <v>88</v>
      </c>
      <c r="E27" s="15" t="s">
        <v>17</v>
      </c>
      <c r="F27" s="16" t="s">
        <v>95</v>
      </c>
      <c r="G27" s="31">
        <v>43.9</v>
      </c>
    </row>
    <row r="28" spans="1:7" ht="15">
      <c r="A28" s="15">
        <v>33</v>
      </c>
      <c r="B28" s="15">
        <v>88</v>
      </c>
      <c r="C28" s="16" t="s">
        <v>194</v>
      </c>
      <c r="D28" s="38" t="s">
        <v>74</v>
      </c>
      <c r="E28" s="15" t="s">
        <v>17</v>
      </c>
      <c r="F28" s="16" t="s">
        <v>68</v>
      </c>
      <c r="G28" s="31">
        <v>45.39</v>
      </c>
    </row>
    <row r="29" spans="1:7" ht="15">
      <c r="A29" s="15">
        <v>34</v>
      </c>
      <c r="B29" s="15">
        <v>4</v>
      </c>
      <c r="C29" s="16" t="s">
        <v>58</v>
      </c>
      <c r="D29" s="38" t="s">
        <v>56</v>
      </c>
      <c r="E29" s="15" t="s">
        <v>17</v>
      </c>
      <c r="F29" s="16" t="s">
        <v>68</v>
      </c>
      <c r="G29" s="31">
        <v>46.1</v>
      </c>
    </row>
    <row r="30" spans="1:7" ht="15">
      <c r="A30" s="15">
        <v>3</v>
      </c>
      <c r="B30" s="15">
        <v>30</v>
      </c>
      <c r="C30" s="16" t="s">
        <v>92</v>
      </c>
      <c r="D30" s="38" t="s">
        <v>88</v>
      </c>
      <c r="E30" s="15" t="s">
        <v>44</v>
      </c>
      <c r="F30" s="16" t="s">
        <v>68</v>
      </c>
      <c r="G30" s="31">
        <v>38.39</v>
      </c>
    </row>
    <row r="31" spans="1:7" ht="15">
      <c r="A31" s="15">
        <v>11</v>
      </c>
      <c r="B31" s="15">
        <v>44</v>
      </c>
      <c r="C31" s="16" t="s">
        <v>113</v>
      </c>
      <c r="D31" s="39" t="s">
        <v>114</v>
      </c>
      <c r="E31" s="15" t="s">
        <v>44</v>
      </c>
      <c r="F31" s="16" t="s">
        <v>134</v>
      </c>
      <c r="G31" s="31">
        <v>38.96</v>
      </c>
    </row>
    <row r="32" spans="1:7" ht="15">
      <c r="A32" s="15">
        <v>12</v>
      </c>
      <c r="B32" s="15">
        <v>5</v>
      </c>
      <c r="C32" s="16" t="s">
        <v>60</v>
      </c>
      <c r="D32" s="38" t="s">
        <v>117</v>
      </c>
      <c r="E32" s="15" t="s">
        <v>44</v>
      </c>
      <c r="F32" s="16" t="s">
        <v>61</v>
      </c>
      <c r="G32" s="31">
        <v>39.77</v>
      </c>
    </row>
    <row r="33" spans="1:7" ht="15">
      <c r="A33" s="15">
        <v>26</v>
      </c>
      <c r="B33" s="15">
        <v>47</v>
      </c>
      <c r="C33" s="16" t="s">
        <v>120</v>
      </c>
      <c r="D33" s="38" t="s">
        <v>74</v>
      </c>
      <c r="E33" s="15" t="s">
        <v>44</v>
      </c>
      <c r="F33" s="16" t="s">
        <v>174</v>
      </c>
      <c r="G33" s="31">
        <v>41.53</v>
      </c>
    </row>
    <row r="34" spans="1:7" ht="15">
      <c r="A34" s="15">
        <v>23</v>
      </c>
      <c r="B34" s="15">
        <v>45</v>
      </c>
      <c r="C34" s="16" t="s">
        <v>87</v>
      </c>
      <c r="D34" s="38" t="s">
        <v>88</v>
      </c>
      <c r="E34" s="15" t="s">
        <v>44</v>
      </c>
      <c r="F34" s="16" t="s">
        <v>68</v>
      </c>
      <c r="G34" s="31">
        <v>42.4</v>
      </c>
    </row>
    <row r="35" spans="1:7" ht="15">
      <c r="A35" s="15">
        <v>30</v>
      </c>
      <c r="B35" s="15">
        <v>54</v>
      </c>
      <c r="C35" s="16" t="s">
        <v>136</v>
      </c>
      <c r="D35" s="38" t="s">
        <v>88</v>
      </c>
      <c r="E35" s="15" t="s">
        <v>44</v>
      </c>
      <c r="F35" s="16" t="s">
        <v>61</v>
      </c>
      <c r="G35" s="31">
        <v>43.76</v>
      </c>
    </row>
    <row r="36" spans="1:7" ht="15">
      <c r="A36" s="15">
        <v>32</v>
      </c>
      <c r="B36" s="15">
        <v>87</v>
      </c>
      <c r="C36" s="16" t="s">
        <v>124</v>
      </c>
      <c r="D36" s="38" t="s">
        <v>74</v>
      </c>
      <c r="E36" s="15" t="s">
        <v>44</v>
      </c>
      <c r="F36" s="16" t="s">
        <v>139</v>
      </c>
      <c r="G36" s="31">
        <v>45.35</v>
      </c>
    </row>
    <row r="37" spans="1:7" ht="15">
      <c r="A37" s="15">
        <v>36</v>
      </c>
      <c r="B37" s="15">
        <v>75</v>
      </c>
      <c r="C37" s="16" t="s">
        <v>177</v>
      </c>
      <c r="D37" s="38" t="s">
        <v>178</v>
      </c>
      <c r="E37" s="15" t="s">
        <v>44</v>
      </c>
      <c r="F37" s="16" t="s">
        <v>61</v>
      </c>
      <c r="G37" s="31">
        <v>47.55</v>
      </c>
    </row>
    <row r="38" spans="1:7" ht="15">
      <c r="A38" s="15">
        <v>35</v>
      </c>
      <c r="B38" s="15">
        <v>27</v>
      </c>
      <c r="C38" s="16" t="s">
        <v>96</v>
      </c>
      <c r="D38" s="38" t="s">
        <v>97</v>
      </c>
      <c r="E38" s="15" t="s">
        <v>44</v>
      </c>
      <c r="F38" s="16" t="s">
        <v>68</v>
      </c>
      <c r="G38" s="31">
        <v>54.78</v>
      </c>
    </row>
    <row r="39" spans="1:7" ht="15">
      <c r="A39" s="15">
        <v>21</v>
      </c>
      <c r="B39" s="15">
        <v>26</v>
      </c>
      <c r="C39" s="16" t="s">
        <v>94</v>
      </c>
      <c r="D39" s="38" t="s">
        <v>88</v>
      </c>
      <c r="E39" s="15" t="s">
        <v>45</v>
      </c>
      <c r="F39" s="16" t="s">
        <v>95</v>
      </c>
      <c r="G39" s="31">
        <v>42.17</v>
      </c>
    </row>
    <row r="40" spans="1:7" ht="15">
      <c r="A40" s="15">
        <v>24</v>
      </c>
      <c r="B40" s="15">
        <v>35</v>
      </c>
      <c r="C40" s="16" t="s">
        <v>106</v>
      </c>
      <c r="D40" s="38" t="s">
        <v>65</v>
      </c>
      <c r="E40" s="15" t="s">
        <v>45</v>
      </c>
      <c r="F40" s="16" t="s">
        <v>103</v>
      </c>
      <c r="G40" s="31">
        <v>42.44</v>
      </c>
    </row>
    <row r="41" spans="1:7" ht="15">
      <c r="A41" s="15">
        <v>29</v>
      </c>
      <c r="B41" s="15">
        <v>53</v>
      </c>
      <c r="C41" s="16" t="s">
        <v>140</v>
      </c>
      <c r="D41" s="38" t="s">
        <v>88</v>
      </c>
      <c r="E41" s="15" t="s">
        <v>45</v>
      </c>
      <c r="F41" s="16" t="s">
        <v>95</v>
      </c>
      <c r="G41" s="31">
        <v>47.13</v>
      </c>
    </row>
    <row r="42" spans="1:7" ht="15">
      <c r="A42" s="15">
        <v>37</v>
      </c>
      <c r="B42" s="15">
        <v>1</v>
      </c>
      <c r="C42" s="16" t="s">
        <v>49</v>
      </c>
      <c r="D42" s="38" t="s">
        <v>50</v>
      </c>
      <c r="E42" s="15" t="s">
        <v>45</v>
      </c>
      <c r="F42" s="16" t="s">
        <v>95</v>
      </c>
      <c r="G42" s="31">
        <v>120</v>
      </c>
    </row>
    <row r="43" spans="1:7" ht="15">
      <c r="A43" s="15">
        <v>4</v>
      </c>
      <c r="B43" s="15">
        <v>60</v>
      </c>
      <c r="C43" s="16" t="s">
        <v>130</v>
      </c>
      <c r="D43" s="38" t="s">
        <v>105</v>
      </c>
      <c r="E43" s="15" t="s">
        <v>22</v>
      </c>
      <c r="F43" s="16" t="s">
        <v>71</v>
      </c>
      <c r="G43" s="31">
        <v>36.98</v>
      </c>
    </row>
    <row r="44" spans="1:7" ht="15">
      <c r="A44" s="15">
        <v>13</v>
      </c>
      <c r="B44" s="15">
        <v>31</v>
      </c>
      <c r="C44" s="16" t="s">
        <v>100</v>
      </c>
      <c r="D44" s="38" t="s">
        <v>88</v>
      </c>
      <c r="E44" s="15" t="s">
        <v>22</v>
      </c>
      <c r="F44" s="16" t="s">
        <v>71</v>
      </c>
      <c r="G44" s="31">
        <v>38.75</v>
      </c>
    </row>
    <row r="45" spans="1:7" ht="15">
      <c r="A45" s="15">
        <v>5</v>
      </c>
      <c r="B45" s="15">
        <v>7</v>
      </c>
      <c r="C45" s="16" t="s">
        <v>64</v>
      </c>
      <c r="D45" s="38" t="s">
        <v>65</v>
      </c>
      <c r="E45" s="15" t="s">
        <v>22</v>
      </c>
      <c r="F45" s="16" t="s">
        <v>66</v>
      </c>
      <c r="G45" s="31">
        <v>39.78</v>
      </c>
    </row>
    <row r="46" spans="1:7" ht="15">
      <c r="A46" s="15">
        <v>25</v>
      </c>
      <c r="B46" s="15">
        <v>25</v>
      </c>
      <c r="C46" s="16" t="s">
        <v>92</v>
      </c>
      <c r="D46" s="38" t="s">
        <v>88</v>
      </c>
      <c r="E46" s="15" t="s">
        <v>22</v>
      </c>
      <c r="F46" s="16" t="s">
        <v>93</v>
      </c>
      <c r="G46" s="31">
        <v>42.87</v>
      </c>
    </row>
    <row r="47" spans="1:6" ht="15">
      <c r="A47" s="17"/>
      <c r="B47" s="17"/>
      <c r="C47" s="18"/>
      <c r="D47" s="19"/>
      <c r="E47" s="17"/>
      <c r="F47" s="20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</sheetData>
  <sheetProtection/>
  <mergeCells count="2">
    <mergeCell ref="A2:G2"/>
    <mergeCell ref="D1:G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1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196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161</v>
      </c>
      <c r="O4" s="73" t="s">
        <v>162</v>
      </c>
      <c r="P4" s="73" t="s">
        <v>163</v>
      </c>
      <c r="Q4" s="76" t="s">
        <v>148</v>
      </c>
      <c r="R4" s="72" t="s">
        <v>164</v>
      </c>
      <c r="S4" s="69" t="s">
        <v>145</v>
      </c>
      <c r="T4" s="73" t="s">
        <v>165</v>
      </c>
      <c r="U4" s="73" t="s">
        <v>166</v>
      </c>
      <c r="V4" s="74" t="s">
        <v>153</v>
      </c>
      <c r="W4" s="77" t="s">
        <v>20</v>
      </c>
    </row>
    <row r="5" spans="1:23" ht="15">
      <c r="A5" s="15">
        <v>1</v>
      </c>
      <c r="B5" s="15">
        <v>60</v>
      </c>
      <c r="C5" s="16" t="s">
        <v>130</v>
      </c>
      <c r="D5" s="38" t="s">
        <v>105</v>
      </c>
      <c r="E5" s="15" t="s">
        <v>22</v>
      </c>
      <c r="F5" s="16" t="s">
        <v>71</v>
      </c>
      <c r="G5" s="44">
        <f>SUM(L5,Q5,V5)+W5</f>
        <v>587.635</v>
      </c>
      <c r="H5" s="29">
        <v>42.553</v>
      </c>
      <c r="I5" s="31">
        <v>53.687</v>
      </c>
      <c r="J5" s="31">
        <v>53.042</v>
      </c>
      <c r="K5" s="31">
        <v>49.05</v>
      </c>
      <c r="L5" s="45">
        <f>SUM(H5:K5)</f>
        <v>198.332</v>
      </c>
      <c r="M5" s="33">
        <v>44.152</v>
      </c>
      <c r="N5" s="31">
        <v>53.072</v>
      </c>
      <c r="O5" s="31">
        <v>52.486</v>
      </c>
      <c r="P5" s="31">
        <v>44.998</v>
      </c>
      <c r="Q5" s="45">
        <f>SUM(M5:P5)</f>
        <v>194.708</v>
      </c>
      <c r="R5" s="29">
        <v>42.784</v>
      </c>
      <c r="S5" s="31">
        <v>53.515</v>
      </c>
      <c r="T5" s="31">
        <v>52.43</v>
      </c>
      <c r="U5" s="31">
        <v>45.866</v>
      </c>
      <c r="V5" s="45">
        <f>SUM(R5:U5)</f>
        <v>194.59500000000003</v>
      </c>
      <c r="W5" s="67"/>
    </row>
    <row r="6" spans="1:23" ht="15">
      <c r="A6" s="15">
        <v>2</v>
      </c>
      <c r="B6" s="15">
        <v>67</v>
      </c>
      <c r="C6" s="16" t="s">
        <v>192</v>
      </c>
      <c r="D6" s="38" t="s">
        <v>193</v>
      </c>
      <c r="E6" s="15" t="s">
        <v>80</v>
      </c>
      <c r="F6" s="16" t="s">
        <v>135</v>
      </c>
      <c r="G6" s="44">
        <f>SUM(L6,Q6,V6)+W6</f>
        <v>596.597</v>
      </c>
      <c r="H6" s="29">
        <v>43.838</v>
      </c>
      <c r="I6" s="31">
        <v>54.477</v>
      </c>
      <c r="J6" s="31">
        <v>55.155</v>
      </c>
      <c r="K6" s="31">
        <v>45.412</v>
      </c>
      <c r="L6" s="45">
        <f>SUM(H6:K6)</f>
        <v>198.882</v>
      </c>
      <c r="M6" s="33">
        <v>45.727</v>
      </c>
      <c r="N6" s="31">
        <v>53.894</v>
      </c>
      <c r="O6" s="31">
        <v>52.599</v>
      </c>
      <c r="P6" s="31">
        <v>44.727</v>
      </c>
      <c r="Q6" s="45">
        <f>SUM(M6:P6)</f>
        <v>196.947</v>
      </c>
      <c r="R6" s="29">
        <v>42.81</v>
      </c>
      <c r="S6" s="31">
        <v>60.384</v>
      </c>
      <c r="T6" s="31">
        <v>52.435</v>
      </c>
      <c r="U6" s="31">
        <v>45.139</v>
      </c>
      <c r="V6" s="45">
        <f>SUM(R6:U6)</f>
        <v>200.76800000000003</v>
      </c>
      <c r="W6" s="67"/>
    </row>
    <row r="7" spans="1:23" ht="15">
      <c r="A7" s="15">
        <v>3</v>
      </c>
      <c r="B7" s="15">
        <v>65</v>
      </c>
      <c r="C7" s="16" t="s">
        <v>49</v>
      </c>
      <c r="D7" s="38" t="s">
        <v>50</v>
      </c>
      <c r="E7" s="15" t="s">
        <v>80</v>
      </c>
      <c r="F7" s="16" t="s">
        <v>89</v>
      </c>
      <c r="G7" s="44">
        <f>SUM(L7,Q7,V7)+W7</f>
        <v>604.539</v>
      </c>
      <c r="H7" s="29">
        <v>44.876</v>
      </c>
      <c r="I7" s="31">
        <v>57.245</v>
      </c>
      <c r="J7" s="31">
        <v>55.398</v>
      </c>
      <c r="K7" s="31">
        <v>46.992</v>
      </c>
      <c r="L7" s="45">
        <f>SUM(H7:K7)</f>
        <v>204.511</v>
      </c>
      <c r="M7" s="33">
        <v>43.66</v>
      </c>
      <c r="N7" s="31">
        <v>56.376</v>
      </c>
      <c r="O7" s="31">
        <v>54.182</v>
      </c>
      <c r="P7" s="31">
        <v>46.267</v>
      </c>
      <c r="Q7" s="45">
        <f>SUM(M7:P7)</f>
        <v>200.485</v>
      </c>
      <c r="R7" s="29">
        <v>44.161</v>
      </c>
      <c r="S7" s="31">
        <v>55.354</v>
      </c>
      <c r="T7" s="31">
        <v>54.231</v>
      </c>
      <c r="U7" s="31">
        <v>45.797</v>
      </c>
      <c r="V7" s="45">
        <f>SUM(R7:U7)</f>
        <v>199.543</v>
      </c>
      <c r="W7" s="65"/>
    </row>
    <row r="8" spans="1:23" ht="15">
      <c r="A8" s="15">
        <v>4</v>
      </c>
      <c r="B8" s="15">
        <v>44</v>
      </c>
      <c r="C8" s="16" t="s">
        <v>113</v>
      </c>
      <c r="D8" s="38" t="s">
        <v>114</v>
      </c>
      <c r="E8" s="15" t="s">
        <v>44</v>
      </c>
      <c r="F8" s="16" t="s">
        <v>134</v>
      </c>
      <c r="G8" s="44">
        <f>SUM(L8,Q8,V8)+W8</f>
        <v>613.232</v>
      </c>
      <c r="H8" s="29">
        <v>45.718</v>
      </c>
      <c r="I8" s="31">
        <v>57.278</v>
      </c>
      <c r="J8" s="31">
        <v>56.237</v>
      </c>
      <c r="K8" s="31">
        <v>46.533</v>
      </c>
      <c r="L8" s="45">
        <f>SUM(H8:K8)</f>
        <v>205.76600000000002</v>
      </c>
      <c r="M8" s="33">
        <v>44.707</v>
      </c>
      <c r="N8" s="31">
        <v>58.671</v>
      </c>
      <c r="O8" s="31">
        <v>55.477</v>
      </c>
      <c r="P8" s="31">
        <v>45.736</v>
      </c>
      <c r="Q8" s="45">
        <f>SUM(M8:P8)</f>
        <v>204.59099999999998</v>
      </c>
      <c r="R8" s="29">
        <v>45.645</v>
      </c>
      <c r="S8" s="31">
        <v>56.494</v>
      </c>
      <c r="T8" s="31">
        <v>55.387</v>
      </c>
      <c r="U8" s="31">
        <v>45.349</v>
      </c>
      <c r="V8" s="45">
        <f>SUM(R8:U8)</f>
        <v>202.875</v>
      </c>
      <c r="W8" s="67"/>
    </row>
    <row r="9" spans="1:23" ht="15">
      <c r="A9" s="15">
        <v>5</v>
      </c>
      <c r="B9" s="15">
        <v>31</v>
      </c>
      <c r="C9" s="16" t="s">
        <v>100</v>
      </c>
      <c r="D9" s="38" t="s">
        <v>88</v>
      </c>
      <c r="E9" s="15" t="s">
        <v>22</v>
      </c>
      <c r="F9" s="16" t="s">
        <v>71</v>
      </c>
      <c r="G9" s="44">
        <f>SUM(L9,Q9,V9)+W9</f>
        <v>614.357</v>
      </c>
      <c r="H9" s="29">
        <v>44.739</v>
      </c>
      <c r="I9" s="31">
        <v>62.355</v>
      </c>
      <c r="J9" s="31">
        <v>56.064</v>
      </c>
      <c r="K9" s="31">
        <v>48.436</v>
      </c>
      <c r="L9" s="45">
        <f>SUM(H9:K9)</f>
        <v>211.594</v>
      </c>
      <c r="M9" s="33">
        <v>44.522</v>
      </c>
      <c r="N9" s="31">
        <v>56.106</v>
      </c>
      <c r="O9" s="31">
        <v>53.815</v>
      </c>
      <c r="P9" s="31">
        <v>47.296</v>
      </c>
      <c r="Q9" s="45">
        <f>SUM(M9:P9)</f>
        <v>201.73899999999998</v>
      </c>
      <c r="R9" s="29">
        <v>44.571</v>
      </c>
      <c r="S9" s="31">
        <v>56.196</v>
      </c>
      <c r="T9" s="31">
        <v>53.887</v>
      </c>
      <c r="U9" s="31">
        <v>46.37</v>
      </c>
      <c r="V9" s="45">
        <f>SUM(R9:U9)</f>
        <v>201.024</v>
      </c>
      <c r="W9" s="65"/>
    </row>
    <row r="10" spans="1:23" ht="15">
      <c r="A10" s="15">
        <v>6</v>
      </c>
      <c r="B10" s="15">
        <v>90</v>
      </c>
      <c r="C10" s="16" t="s">
        <v>187</v>
      </c>
      <c r="D10" s="38" t="s">
        <v>170</v>
      </c>
      <c r="E10" s="15" t="s">
        <v>22</v>
      </c>
      <c r="F10" s="16" t="s">
        <v>68</v>
      </c>
      <c r="G10" s="44">
        <f>SUM(L10,Q10,V10)+W10</f>
        <v>615.0889999999999</v>
      </c>
      <c r="H10" s="29">
        <v>45.931</v>
      </c>
      <c r="I10" s="31">
        <v>58.398</v>
      </c>
      <c r="J10" s="31">
        <v>56.916</v>
      </c>
      <c r="K10" s="31">
        <v>50.751</v>
      </c>
      <c r="L10" s="45">
        <f>SUM(H10:K10)</f>
        <v>211.996</v>
      </c>
      <c r="M10" s="33">
        <v>44.433</v>
      </c>
      <c r="N10" s="31">
        <v>56.551</v>
      </c>
      <c r="O10" s="31">
        <v>54.286</v>
      </c>
      <c r="P10" s="31">
        <v>46.211</v>
      </c>
      <c r="Q10" s="45">
        <f>SUM(M10:P10)</f>
        <v>201.481</v>
      </c>
      <c r="R10" s="33">
        <v>44.245</v>
      </c>
      <c r="S10" s="31">
        <v>55.409</v>
      </c>
      <c r="T10" s="31">
        <v>55.833</v>
      </c>
      <c r="U10" s="31">
        <v>46.125</v>
      </c>
      <c r="V10" s="45">
        <f>SUM(R10:U10)</f>
        <v>201.612</v>
      </c>
      <c r="W10" s="65"/>
    </row>
    <row r="11" spans="1:23" ht="15">
      <c r="A11" s="15">
        <v>7</v>
      </c>
      <c r="B11" s="15">
        <v>30</v>
      </c>
      <c r="C11" s="16" t="s">
        <v>92</v>
      </c>
      <c r="D11" s="38" t="s">
        <v>88</v>
      </c>
      <c r="E11" s="15" t="s">
        <v>44</v>
      </c>
      <c r="F11" s="16" t="s">
        <v>68</v>
      </c>
      <c r="G11" s="44">
        <f>SUM(L11,Q11,V11)+W11</f>
        <v>620.6020000000001</v>
      </c>
      <c r="H11" s="29">
        <v>48.23</v>
      </c>
      <c r="I11" s="31">
        <v>57.394</v>
      </c>
      <c r="J11" s="31">
        <v>58.837</v>
      </c>
      <c r="K11" s="31">
        <v>46.597</v>
      </c>
      <c r="L11" s="45">
        <f>SUM(H11:K11)</f>
        <v>211.05800000000002</v>
      </c>
      <c r="M11" s="33">
        <v>48.337</v>
      </c>
      <c r="N11" s="31">
        <v>56.853</v>
      </c>
      <c r="O11" s="31">
        <v>55.819</v>
      </c>
      <c r="P11" s="31">
        <v>45.252</v>
      </c>
      <c r="Q11" s="45">
        <f>SUM(M11:P11)</f>
        <v>206.26100000000002</v>
      </c>
      <c r="R11" s="29">
        <v>46.155</v>
      </c>
      <c r="S11" s="31">
        <v>57.113</v>
      </c>
      <c r="T11" s="31">
        <v>55.174</v>
      </c>
      <c r="U11" s="31">
        <v>44.841</v>
      </c>
      <c r="V11" s="45">
        <f>SUM(R11:U11)</f>
        <v>203.28300000000002</v>
      </c>
      <c r="W11" s="67"/>
    </row>
    <row r="12" spans="1:23" ht="15">
      <c r="A12" s="15">
        <v>8</v>
      </c>
      <c r="B12" s="15">
        <v>71</v>
      </c>
      <c r="C12" s="16" t="s">
        <v>159</v>
      </c>
      <c r="D12" s="38" t="s">
        <v>193</v>
      </c>
      <c r="E12" s="15" t="s">
        <v>22</v>
      </c>
      <c r="F12" s="16" t="s">
        <v>71</v>
      </c>
      <c r="G12" s="44">
        <f>SUM(L12,Q12,V12)+W12</f>
        <v>622.988</v>
      </c>
      <c r="H12" s="29">
        <v>47.138</v>
      </c>
      <c r="I12" s="31">
        <v>57.474</v>
      </c>
      <c r="J12" s="31">
        <v>57.523</v>
      </c>
      <c r="K12" s="31">
        <v>48.714</v>
      </c>
      <c r="L12" s="45">
        <f>SUM(H12:K12)</f>
        <v>210.849</v>
      </c>
      <c r="M12" s="33">
        <v>46.445</v>
      </c>
      <c r="N12" s="31">
        <v>56.957</v>
      </c>
      <c r="O12" s="31">
        <v>55.804</v>
      </c>
      <c r="P12" s="31">
        <v>47.746</v>
      </c>
      <c r="Q12" s="45">
        <f>SUM(M12:P12)</f>
        <v>206.95200000000003</v>
      </c>
      <c r="R12" s="29">
        <v>45.093</v>
      </c>
      <c r="S12" s="31">
        <v>56.426</v>
      </c>
      <c r="T12" s="31">
        <v>56.176</v>
      </c>
      <c r="U12" s="31">
        <v>47.492</v>
      </c>
      <c r="V12" s="45">
        <f>SUM(R12:U12)</f>
        <v>205.18699999999998</v>
      </c>
      <c r="W12" s="67"/>
    </row>
    <row r="13" spans="1:23" ht="15">
      <c r="A13" s="15">
        <v>9</v>
      </c>
      <c r="B13" s="15">
        <v>92</v>
      </c>
      <c r="C13" s="16" t="s">
        <v>55</v>
      </c>
      <c r="D13" s="38" t="s">
        <v>56</v>
      </c>
      <c r="E13" s="15" t="s">
        <v>44</v>
      </c>
      <c r="F13" s="16" t="s">
        <v>68</v>
      </c>
      <c r="G13" s="44">
        <f>SUM(L13,Q13,V13)+W13</f>
        <v>623.2080000000001</v>
      </c>
      <c r="H13" s="29">
        <v>44.997</v>
      </c>
      <c r="I13" s="31">
        <v>59.517</v>
      </c>
      <c r="J13" s="31">
        <v>58.885</v>
      </c>
      <c r="K13" s="31">
        <v>51.064</v>
      </c>
      <c r="L13" s="45">
        <f>SUM(H13:K13)</f>
        <v>214.463</v>
      </c>
      <c r="M13" s="33">
        <v>48.449</v>
      </c>
      <c r="N13" s="31">
        <v>57.83</v>
      </c>
      <c r="O13" s="31">
        <v>54.791</v>
      </c>
      <c r="P13" s="31">
        <v>46.606</v>
      </c>
      <c r="Q13" s="45">
        <f>SUM(M13:P13)</f>
        <v>207.676</v>
      </c>
      <c r="R13" s="29">
        <v>44.545</v>
      </c>
      <c r="S13" s="31">
        <v>56.618</v>
      </c>
      <c r="T13" s="31">
        <v>53.972</v>
      </c>
      <c r="U13" s="31">
        <v>45.934</v>
      </c>
      <c r="V13" s="45">
        <f>SUM(R13:U13)</f>
        <v>201.06900000000002</v>
      </c>
      <c r="W13" s="65"/>
    </row>
    <row r="14" spans="1:23" ht="15">
      <c r="A14" s="15">
        <v>10</v>
      </c>
      <c r="B14" s="15">
        <v>52</v>
      </c>
      <c r="C14" s="16" t="s">
        <v>131</v>
      </c>
      <c r="D14" s="38" t="s">
        <v>65</v>
      </c>
      <c r="E14" s="15" t="s">
        <v>22</v>
      </c>
      <c r="F14" s="16" t="s">
        <v>71</v>
      </c>
      <c r="G14" s="44">
        <f>SUM(L14,Q14,V14)+W14</f>
        <v>625.755</v>
      </c>
      <c r="H14" s="29">
        <v>52.904</v>
      </c>
      <c r="I14" s="31">
        <v>60.526</v>
      </c>
      <c r="J14" s="31">
        <v>57.962</v>
      </c>
      <c r="K14" s="31">
        <v>52.663</v>
      </c>
      <c r="L14" s="45">
        <f>SUM(H14:K14)</f>
        <v>224.055</v>
      </c>
      <c r="M14" s="33">
        <v>44.666</v>
      </c>
      <c r="N14" s="31">
        <v>56.861</v>
      </c>
      <c r="O14" s="31">
        <v>54.445</v>
      </c>
      <c r="P14" s="31">
        <v>46.853</v>
      </c>
      <c r="Q14" s="45">
        <f>SUM(M14:P14)</f>
        <v>202.825</v>
      </c>
      <c r="R14" s="29">
        <v>43.369</v>
      </c>
      <c r="S14" s="31">
        <v>55.517</v>
      </c>
      <c r="T14" s="31">
        <v>53.616</v>
      </c>
      <c r="U14" s="31">
        <v>46.373</v>
      </c>
      <c r="V14" s="45">
        <f>SUM(R14:U14)</f>
        <v>198.875</v>
      </c>
      <c r="W14" s="65"/>
    </row>
    <row r="15" spans="1:23" ht="15">
      <c r="A15" s="15">
        <v>11</v>
      </c>
      <c r="B15" s="15">
        <v>96</v>
      </c>
      <c r="C15" s="16" t="s">
        <v>197</v>
      </c>
      <c r="D15" s="39" t="s">
        <v>198</v>
      </c>
      <c r="E15" s="15" t="s">
        <v>45</v>
      </c>
      <c r="F15" s="16" t="s">
        <v>95</v>
      </c>
      <c r="G15" s="44">
        <f>SUM(L15,Q15,V15)+W15</f>
        <v>625.802</v>
      </c>
      <c r="H15" s="29">
        <v>46.661</v>
      </c>
      <c r="I15" s="31">
        <v>59.006</v>
      </c>
      <c r="J15" s="31">
        <v>57.419</v>
      </c>
      <c r="K15" s="31">
        <v>47.444</v>
      </c>
      <c r="L15" s="45">
        <f>SUM(H15:K15)</f>
        <v>210.53000000000003</v>
      </c>
      <c r="M15" s="33">
        <v>45.895</v>
      </c>
      <c r="N15" s="31">
        <v>57.65</v>
      </c>
      <c r="O15" s="31">
        <v>55.492</v>
      </c>
      <c r="P15" s="31">
        <v>47.145</v>
      </c>
      <c r="Q15" s="45">
        <f>SUM(M15:P15)</f>
        <v>206.18200000000002</v>
      </c>
      <c r="R15" s="29">
        <v>45.32</v>
      </c>
      <c r="S15" s="31">
        <v>57.101</v>
      </c>
      <c r="T15" s="31">
        <v>55.728</v>
      </c>
      <c r="U15" s="31">
        <v>50.941</v>
      </c>
      <c r="V15" s="45">
        <f>SUM(R15:U15)</f>
        <v>209.09</v>
      </c>
      <c r="W15" s="67"/>
    </row>
    <row r="16" spans="1:23" ht="15">
      <c r="A16" s="15">
        <v>12</v>
      </c>
      <c r="B16" s="15">
        <v>15</v>
      </c>
      <c r="C16" s="16" t="s">
        <v>76</v>
      </c>
      <c r="D16" s="38" t="s">
        <v>77</v>
      </c>
      <c r="E16" s="15" t="s">
        <v>63</v>
      </c>
      <c r="F16" s="16" t="s">
        <v>54</v>
      </c>
      <c r="G16" s="44">
        <f>SUM(L16,Q16,V16)+W16</f>
        <v>626.311</v>
      </c>
      <c r="H16" s="29">
        <v>48.978</v>
      </c>
      <c r="I16" s="31">
        <v>59.471</v>
      </c>
      <c r="J16" s="31">
        <v>56.996</v>
      </c>
      <c r="K16" s="31">
        <v>48.042</v>
      </c>
      <c r="L16" s="45">
        <f>SUM(H16:K16)</f>
        <v>213.487</v>
      </c>
      <c r="M16" s="33">
        <v>45.916</v>
      </c>
      <c r="N16" s="31">
        <v>56.692</v>
      </c>
      <c r="O16" s="31">
        <v>58.038</v>
      </c>
      <c r="P16" s="31">
        <v>46.14</v>
      </c>
      <c r="Q16" s="45">
        <f>SUM(M16:P16)</f>
        <v>206.786</v>
      </c>
      <c r="R16" s="29">
        <v>47.705</v>
      </c>
      <c r="S16" s="31">
        <v>57.262</v>
      </c>
      <c r="T16" s="31">
        <v>55.114</v>
      </c>
      <c r="U16" s="31">
        <v>45.957</v>
      </c>
      <c r="V16" s="45">
        <f>SUM(R16:U16)</f>
        <v>206.03799999999998</v>
      </c>
      <c r="W16" s="65"/>
    </row>
    <row r="17" spans="1:23" ht="15">
      <c r="A17" s="15">
        <v>13</v>
      </c>
      <c r="B17" s="15">
        <v>5</v>
      </c>
      <c r="C17" s="16" t="s">
        <v>60</v>
      </c>
      <c r="D17" s="38" t="s">
        <v>117</v>
      </c>
      <c r="E17" s="15" t="s">
        <v>44</v>
      </c>
      <c r="F17" s="16" t="s">
        <v>134</v>
      </c>
      <c r="G17" s="44">
        <f>SUM(L17,Q17,V17)+W17</f>
        <v>633.093</v>
      </c>
      <c r="H17" s="29">
        <v>48.556</v>
      </c>
      <c r="I17" s="31">
        <v>58.273</v>
      </c>
      <c r="J17" s="31">
        <v>59.294</v>
      </c>
      <c r="K17" s="31">
        <v>48.655</v>
      </c>
      <c r="L17" s="45">
        <f>SUM(H17:K17)</f>
        <v>214.778</v>
      </c>
      <c r="M17" s="33">
        <v>45.932</v>
      </c>
      <c r="N17" s="31">
        <v>60.07</v>
      </c>
      <c r="O17" s="31">
        <v>57.795</v>
      </c>
      <c r="P17" s="31">
        <v>47.285</v>
      </c>
      <c r="Q17" s="45">
        <f>SUM(M17:P17)</f>
        <v>211.08200000000002</v>
      </c>
      <c r="R17" s="29">
        <v>45.074</v>
      </c>
      <c r="S17" s="31">
        <v>57.561</v>
      </c>
      <c r="T17" s="31">
        <v>56.169</v>
      </c>
      <c r="U17" s="31">
        <v>48.429</v>
      </c>
      <c r="V17" s="45">
        <f>SUM(R17:U17)</f>
        <v>207.23299999999998</v>
      </c>
      <c r="W17" s="67"/>
    </row>
    <row r="18" spans="1:23" ht="15">
      <c r="A18" s="15">
        <v>14</v>
      </c>
      <c r="B18" s="15">
        <v>1</v>
      </c>
      <c r="C18" s="16" t="s">
        <v>49</v>
      </c>
      <c r="D18" s="38" t="s">
        <v>50</v>
      </c>
      <c r="E18" s="15" t="s">
        <v>45</v>
      </c>
      <c r="F18" s="16" t="s">
        <v>95</v>
      </c>
      <c r="G18" s="44">
        <f>SUM(L18,Q18,V18)+W18</f>
        <v>640.143</v>
      </c>
      <c r="H18" s="29">
        <v>50.606</v>
      </c>
      <c r="I18" s="31">
        <v>59.162</v>
      </c>
      <c r="J18" s="31">
        <v>57.779</v>
      </c>
      <c r="K18" s="31">
        <v>48.394</v>
      </c>
      <c r="L18" s="45">
        <f>SUM(H18:K18)</f>
        <v>215.941</v>
      </c>
      <c r="M18" s="33">
        <v>47.857</v>
      </c>
      <c r="N18" s="31">
        <v>58.718</v>
      </c>
      <c r="O18" s="31">
        <v>57.182</v>
      </c>
      <c r="P18" s="31">
        <v>50.105</v>
      </c>
      <c r="Q18" s="45">
        <f>SUM(M18:P18)</f>
        <v>213.862</v>
      </c>
      <c r="R18" s="29">
        <v>46.432</v>
      </c>
      <c r="S18" s="31">
        <v>58.964</v>
      </c>
      <c r="T18" s="31">
        <v>57.086</v>
      </c>
      <c r="U18" s="31">
        <v>47.858</v>
      </c>
      <c r="V18" s="45">
        <f>SUM(R18:U18)</f>
        <v>210.34</v>
      </c>
      <c r="W18" s="67"/>
    </row>
    <row r="19" spans="1:23" ht="15">
      <c r="A19" s="15">
        <v>15</v>
      </c>
      <c r="B19" s="15">
        <v>19</v>
      </c>
      <c r="C19" s="16" t="s">
        <v>81</v>
      </c>
      <c r="D19" s="38" t="s">
        <v>50</v>
      </c>
      <c r="E19" s="15" t="s">
        <v>80</v>
      </c>
      <c r="F19" s="16" t="s">
        <v>156</v>
      </c>
      <c r="G19" s="44">
        <f>SUM(L19,Q19,V19)+W19</f>
        <v>644.562</v>
      </c>
      <c r="H19" s="29">
        <v>47.25</v>
      </c>
      <c r="I19" s="31">
        <v>61.575</v>
      </c>
      <c r="J19" s="31">
        <v>63.899</v>
      </c>
      <c r="K19" s="31">
        <v>49.874</v>
      </c>
      <c r="L19" s="45">
        <f>SUM(H19:K19)</f>
        <v>222.59799999999998</v>
      </c>
      <c r="M19" s="33">
        <v>46.006</v>
      </c>
      <c r="N19" s="31">
        <v>60.466</v>
      </c>
      <c r="O19" s="31">
        <v>57.907</v>
      </c>
      <c r="P19" s="31">
        <v>48.665</v>
      </c>
      <c r="Q19" s="45">
        <f>SUM(M19:P19)</f>
        <v>213.044</v>
      </c>
      <c r="R19" s="29">
        <v>45.04</v>
      </c>
      <c r="S19" s="31">
        <v>58.91</v>
      </c>
      <c r="T19" s="31">
        <v>57.01</v>
      </c>
      <c r="U19" s="31">
        <v>47.96</v>
      </c>
      <c r="V19" s="45">
        <f>SUM(R19:U19)</f>
        <v>208.92</v>
      </c>
      <c r="W19" s="67"/>
    </row>
    <row r="20" spans="1:23" ht="15">
      <c r="A20" s="15">
        <v>16</v>
      </c>
      <c r="B20" s="15">
        <v>13</v>
      </c>
      <c r="C20" s="16" t="s">
        <v>73</v>
      </c>
      <c r="D20" s="38" t="s">
        <v>74</v>
      </c>
      <c r="E20" s="15" t="s">
        <v>63</v>
      </c>
      <c r="F20" s="16" t="s">
        <v>54</v>
      </c>
      <c r="G20" s="44">
        <f>SUM(L20,Q20,V20)+W20</f>
        <v>645.273</v>
      </c>
      <c r="H20" s="29">
        <v>47.984</v>
      </c>
      <c r="I20" s="31">
        <v>61.29</v>
      </c>
      <c r="J20" s="31">
        <v>58.194</v>
      </c>
      <c r="K20" s="31">
        <v>49.343</v>
      </c>
      <c r="L20" s="45">
        <f>SUM(H20:K20)</f>
        <v>216.81100000000004</v>
      </c>
      <c r="M20" s="33">
        <v>49.026</v>
      </c>
      <c r="N20" s="31">
        <v>60.473</v>
      </c>
      <c r="O20" s="31">
        <v>57.187</v>
      </c>
      <c r="P20" s="31">
        <v>48.838</v>
      </c>
      <c r="Q20" s="45">
        <f>SUM(M20:P20)</f>
        <v>215.52399999999997</v>
      </c>
      <c r="R20" s="29">
        <v>48.754</v>
      </c>
      <c r="S20" s="31">
        <v>58.634</v>
      </c>
      <c r="T20" s="31">
        <v>57.04</v>
      </c>
      <c r="U20" s="31">
        <v>48.51</v>
      </c>
      <c r="V20" s="45">
        <f>SUM(R20:U20)</f>
        <v>212.938</v>
      </c>
      <c r="W20" s="65"/>
    </row>
    <row r="21" spans="1:23" ht="15">
      <c r="A21" s="15">
        <v>17</v>
      </c>
      <c r="B21" s="15">
        <v>95</v>
      </c>
      <c r="C21" s="16" t="s">
        <v>199</v>
      </c>
      <c r="D21" s="38" t="s">
        <v>173</v>
      </c>
      <c r="E21" s="15" t="s">
        <v>63</v>
      </c>
      <c r="F21" s="16" t="s">
        <v>54</v>
      </c>
      <c r="G21" s="44">
        <f>SUM(L21,Q21,V21)+W21</f>
        <v>650.6560000000001</v>
      </c>
      <c r="H21" s="40">
        <v>48.378</v>
      </c>
      <c r="I21" s="41">
        <v>62.909</v>
      </c>
      <c r="J21" s="41">
        <v>59.322</v>
      </c>
      <c r="K21" s="41">
        <v>49.827</v>
      </c>
      <c r="L21" s="45">
        <f>SUM(H21:K21)</f>
        <v>220.436</v>
      </c>
      <c r="M21" s="42">
        <v>46.605</v>
      </c>
      <c r="N21" s="41">
        <v>61.368</v>
      </c>
      <c r="O21" s="41">
        <v>59.287</v>
      </c>
      <c r="P21" s="41">
        <v>48.409</v>
      </c>
      <c r="Q21" s="45">
        <f>SUM(M21:P21)</f>
        <v>215.66899999999998</v>
      </c>
      <c r="R21" s="29">
        <v>48.23</v>
      </c>
      <c r="S21" s="31">
        <v>60.755</v>
      </c>
      <c r="T21" s="31">
        <v>57.761</v>
      </c>
      <c r="U21" s="31">
        <v>47.805</v>
      </c>
      <c r="V21" s="45">
        <f>SUM(R21:U21)</f>
        <v>214.55100000000002</v>
      </c>
      <c r="W21" s="65"/>
    </row>
    <row r="22" spans="1:23" ht="15">
      <c r="A22" s="15">
        <v>18</v>
      </c>
      <c r="B22" s="15">
        <v>14</v>
      </c>
      <c r="C22" s="16" t="s">
        <v>75</v>
      </c>
      <c r="D22" s="38" t="s">
        <v>74</v>
      </c>
      <c r="E22" s="15" t="s">
        <v>63</v>
      </c>
      <c r="F22" s="16" t="s">
        <v>54</v>
      </c>
      <c r="G22" s="44">
        <f>SUM(L22,Q22,V22)+W22</f>
        <v>653.202</v>
      </c>
      <c r="H22" s="29">
        <v>46.749</v>
      </c>
      <c r="I22" s="31">
        <v>61.28</v>
      </c>
      <c r="J22" s="31">
        <v>59.63</v>
      </c>
      <c r="K22" s="31">
        <v>49.905</v>
      </c>
      <c r="L22" s="45">
        <f>SUM(H22:K22)</f>
        <v>217.564</v>
      </c>
      <c r="M22" s="33">
        <v>46.2</v>
      </c>
      <c r="N22" s="31">
        <v>63.808</v>
      </c>
      <c r="O22" s="31">
        <v>60.042</v>
      </c>
      <c r="P22" s="31">
        <v>48.484</v>
      </c>
      <c r="Q22" s="45">
        <f>SUM(M22:P22)</f>
        <v>218.53400000000002</v>
      </c>
      <c r="R22" s="29">
        <v>48.141</v>
      </c>
      <c r="S22" s="31">
        <v>60.585</v>
      </c>
      <c r="T22" s="31">
        <v>59.313</v>
      </c>
      <c r="U22" s="31">
        <v>49.065</v>
      </c>
      <c r="V22" s="45">
        <f>SUM(R22:U22)</f>
        <v>217.10399999999998</v>
      </c>
      <c r="W22" s="65"/>
    </row>
    <row r="23" spans="1:23" ht="15">
      <c r="A23" s="15">
        <v>19</v>
      </c>
      <c r="B23" s="15">
        <v>72</v>
      </c>
      <c r="C23" s="16" t="s">
        <v>172</v>
      </c>
      <c r="D23" s="38" t="s">
        <v>173</v>
      </c>
      <c r="E23" s="15" t="s">
        <v>63</v>
      </c>
      <c r="F23" s="16" t="s">
        <v>54</v>
      </c>
      <c r="G23" s="44">
        <f>SUM(L23,Q23,V23)+W23</f>
        <v>653.3480000000001</v>
      </c>
      <c r="H23" s="29">
        <v>47.191</v>
      </c>
      <c r="I23" s="31">
        <v>62.045</v>
      </c>
      <c r="J23" s="31">
        <v>58.227</v>
      </c>
      <c r="K23" s="31">
        <v>51.445</v>
      </c>
      <c r="L23" s="45">
        <f>SUM(H23:K23)</f>
        <v>218.908</v>
      </c>
      <c r="M23" s="33">
        <v>45.921</v>
      </c>
      <c r="N23" s="31">
        <v>58.717</v>
      </c>
      <c r="O23" s="31">
        <v>59.676</v>
      </c>
      <c r="P23" s="31">
        <v>52.695</v>
      </c>
      <c r="Q23" s="45">
        <f>SUM(M23:P23)</f>
        <v>217.00900000000001</v>
      </c>
      <c r="R23" s="29">
        <v>47.618</v>
      </c>
      <c r="S23" s="31">
        <v>59.337</v>
      </c>
      <c r="T23" s="31">
        <v>57.994</v>
      </c>
      <c r="U23" s="31">
        <v>52.482</v>
      </c>
      <c r="V23" s="45">
        <f>SUM(R23:U23)</f>
        <v>217.431</v>
      </c>
      <c r="W23" s="67"/>
    </row>
    <row r="24" spans="1:23" ht="15">
      <c r="A24" s="15">
        <v>20</v>
      </c>
      <c r="B24" s="15">
        <v>34</v>
      </c>
      <c r="C24" s="16" t="s">
        <v>104</v>
      </c>
      <c r="D24" s="38" t="s">
        <v>105</v>
      </c>
      <c r="E24" s="15" t="s">
        <v>80</v>
      </c>
      <c r="F24" s="16" t="s">
        <v>89</v>
      </c>
      <c r="G24" s="44">
        <f>SUM(L24,Q24,V24)+W24</f>
        <v>654.027</v>
      </c>
      <c r="H24" s="29">
        <v>46.119</v>
      </c>
      <c r="I24" s="31">
        <v>63.674</v>
      </c>
      <c r="J24" s="31">
        <v>59.942</v>
      </c>
      <c r="K24" s="31">
        <v>50.769</v>
      </c>
      <c r="L24" s="45">
        <f>SUM(H24:K24)</f>
        <v>220.50400000000002</v>
      </c>
      <c r="M24" s="33">
        <v>46.711</v>
      </c>
      <c r="N24" s="31">
        <v>59.861</v>
      </c>
      <c r="O24" s="31">
        <v>64.451</v>
      </c>
      <c r="P24" s="31">
        <v>49.828</v>
      </c>
      <c r="Q24" s="45">
        <f>SUM(M24:P24)</f>
        <v>220.851</v>
      </c>
      <c r="R24" s="29">
        <v>45.841</v>
      </c>
      <c r="S24" s="31">
        <v>59.7</v>
      </c>
      <c r="T24" s="31">
        <v>58.221</v>
      </c>
      <c r="U24" s="31">
        <v>48.91</v>
      </c>
      <c r="V24" s="45">
        <f>SUM(R24:U24)</f>
        <v>212.672</v>
      </c>
      <c r="W24" s="65"/>
    </row>
    <row r="25" spans="1:23" ht="15">
      <c r="A25" s="15">
        <v>21</v>
      </c>
      <c r="B25" s="15">
        <v>69</v>
      </c>
      <c r="C25" s="16" t="s">
        <v>83</v>
      </c>
      <c r="D25" s="38" t="s">
        <v>50</v>
      </c>
      <c r="E25" s="15" t="s">
        <v>45</v>
      </c>
      <c r="F25" s="16" t="s">
        <v>95</v>
      </c>
      <c r="G25" s="44">
        <f>SUM(L25,Q25,V25)+W25</f>
        <v>654.229</v>
      </c>
      <c r="H25" s="29">
        <v>47.03</v>
      </c>
      <c r="I25" s="31">
        <v>65.402</v>
      </c>
      <c r="J25" s="31">
        <v>59.635</v>
      </c>
      <c r="K25" s="31">
        <v>51.632</v>
      </c>
      <c r="L25" s="45">
        <f>SUM(H25:K25)</f>
        <v>223.699</v>
      </c>
      <c r="M25" s="33">
        <v>47.443</v>
      </c>
      <c r="N25" s="31">
        <v>60.397</v>
      </c>
      <c r="O25" s="31">
        <v>60.232</v>
      </c>
      <c r="P25" s="31">
        <v>48.278</v>
      </c>
      <c r="Q25" s="45">
        <f>SUM(M25:P25)</f>
        <v>216.35</v>
      </c>
      <c r="R25" s="29">
        <v>48.74</v>
      </c>
      <c r="S25" s="31">
        <v>58.225</v>
      </c>
      <c r="T25" s="31">
        <v>59.527</v>
      </c>
      <c r="U25" s="31">
        <v>47.688</v>
      </c>
      <c r="V25" s="45">
        <f>SUM(R25:U25)</f>
        <v>214.18</v>
      </c>
      <c r="W25" s="65"/>
    </row>
    <row r="26" spans="1:23" ht="15">
      <c r="A26" s="15">
        <v>22</v>
      </c>
      <c r="B26" s="15">
        <v>10</v>
      </c>
      <c r="C26" s="16" t="s">
        <v>69</v>
      </c>
      <c r="D26" s="38" t="s">
        <v>65</v>
      </c>
      <c r="E26" s="15" t="s">
        <v>63</v>
      </c>
      <c r="F26" s="16" t="s">
        <v>54</v>
      </c>
      <c r="G26" s="44">
        <f>SUM(L26,Q26,V26)+W26</f>
        <v>655.784</v>
      </c>
      <c r="H26" s="29">
        <v>47.81</v>
      </c>
      <c r="I26" s="31">
        <v>62.744</v>
      </c>
      <c r="J26" s="31">
        <v>60.569</v>
      </c>
      <c r="K26" s="31">
        <v>51.851</v>
      </c>
      <c r="L26" s="45">
        <f>SUM(H26:K26)</f>
        <v>222.974</v>
      </c>
      <c r="M26" s="33">
        <v>48.713</v>
      </c>
      <c r="N26" s="31">
        <v>61.656</v>
      </c>
      <c r="O26" s="31">
        <v>58.68</v>
      </c>
      <c r="P26" s="31">
        <v>48.459</v>
      </c>
      <c r="Q26" s="45">
        <f>SUM(M26:P26)</f>
        <v>217.508</v>
      </c>
      <c r="R26" s="29">
        <v>47.615</v>
      </c>
      <c r="S26" s="31">
        <v>60.709</v>
      </c>
      <c r="T26" s="31">
        <v>59.62</v>
      </c>
      <c r="U26" s="31">
        <v>47.358</v>
      </c>
      <c r="V26" s="45">
        <f>SUM(R26:U26)</f>
        <v>215.30200000000002</v>
      </c>
      <c r="W26" s="65"/>
    </row>
    <row r="27" spans="1:23" ht="15">
      <c r="A27" s="15">
        <v>23</v>
      </c>
      <c r="B27" s="15">
        <v>16</v>
      </c>
      <c r="C27" s="16" t="s">
        <v>75</v>
      </c>
      <c r="D27" s="38" t="s">
        <v>74</v>
      </c>
      <c r="E27" s="15" t="s">
        <v>80</v>
      </c>
      <c r="F27" s="16" t="s">
        <v>115</v>
      </c>
      <c r="G27" s="44">
        <f>SUM(L27,Q27,V27)+W27</f>
        <v>659.6329999999999</v>
      </c>
      <c r="H27" s="29">
        <v>49.416</v>
      </c>
      <c r="I27" s="31">
        <v>62.122</v>
      </c>
      <c r="J27" s="31">
        <v>62.442</v>
      </c>
      <c r="K27" s="31">
        <v>50.254</v>
      </c>
      <c r="L27" s="45">
        <f>SUM(H27:K27)</f>
        <v>224.23399999999998</v>
      </c>
      <c r="M27" s="33">
        <v>47.083</v>
      </c>
      <c r="N27" s="31">
        <v>60.546</v>
      </c>
      <c r="O27" s="31">
        <v>59.802</v>
      </c>
      <c r="P27" s="31">
        <v>49.918</v>
      </c>
      <c r="Q27" s="45">
        <f>SUM(M27:P27)</f>
        <v>217.349</v>
      </c>
      <c r="R27" s="29">
        <v>46.719</v>
      </c>
      <c r="S27" s="31">
        <v>60.964</v>
      </c>
      <c r="T27" s="31">
        <v>60.225</v>
      </c>
      <c r="U27" s="31">
        <v>50.142</v>
      </c>
      <c r="V27" s="45">
        <f>SUM(R27:U27)</f>
        <v>218.04999999999998</v>
      </c>
      <c r="W27" s="67"/>
    </row>
    <row r="28" spans="1:23" ht="15">
      <c r="A28" s="15">
        <v>24</v>
      </c>
      <c r="B28" s="15">
        <v>20</v>
      </c>
      <c r="C28" s="16" t="s">
        <v>83</v>
      </c>
      <c r="D28" s="38" t="s">
        <v>50</v>
      </c>
      <c r="E28" s="15" t="s">
        <v>80</v>
      </c>
      <c r="F28" s="16" t="s">
        <v>168</v>
      </c>
      <c r="G28" s="44">
        <f>SUM(L28,Q28,V28)+W28</f>
        <v>662.802</v>
      </c>
      <c r="H28" s="29">
        <v>48.267</v>
      </c>
      <c r="I28" s="31">
        <v>60.193</v>
      </c>
      <c r="J28" s="31">
        <v>60.055</v>
      </c>
      <c r="K28" s="31">
        <v>52.64</v>
      </c>
      <c r="L28" s="45">
        <f>SUM(H28:K28)</f>
        <v>221.15500000000003</v>
      </c>
      <c r="M28" s="33">
        <v>48.281</v>
      </c>
      <c r="N28" s="31">
        <v>60.232</v>
      </c>
      <c r="O28" s="31">
        <v>59.468</v>
      </c>
      <c r="P28" s="31">
        <v>51.111</v>
      </c>
      <c r="Q28" s="45">
        <f>SUM(M28:P28)</f>
        <v>219.09199999999998</v>
      </c>
      <c r="R28" s="29">
        <v>48.685</v>
      </c>
      <c r="S28" s="31">
        <v>62.58</v>
      </c>
      <c r="T28" s="31">
        <v>60.678</v>
      </c>
      <c r="U28" s="31">
        <v>50.612</v>
      </c>
      <c r="V28" s="45">
        <f>SUM(R28:U28)</f>
        <v>222.55499999999998</v>
      </c>
      <c r="W28" s="67"/>
    </row>
    <row r="29" spans="1:23" ht="15">
      <c r="A29" s="15">
        <v>25</v>
      </c>
      <c r="B29" s="15">
        <v>45</v>
      </c>
      <c r="C29" s="16" t="s">
        <v>87</v>
      </c>
      <c r="D29" s="38" t="s">
        <v>88</v>
      </c>
      <c r="E29" s="15" t="s">
        <v>44</v>
      </c>
      <c r="F29" s="16" t="s">
        <v>68</v>
      </c>
      <c r="G29" s="44">
        <f>SUM(L29,Q29,V29)+W29</f>
        <v>664.0709999999999</v>
      </c>
      <c r="H29" s="29">
        <v>48.912</v>
      </c>
      <c r="I29" s="31">
        <v>61.744</v>
      </c>
      <c r="J29" s="31">
        <v>58.237</v>
      </c>
      <c r="K29" s="31">
        <v>52.824</v>
      </c>
      <c r="L29" s="45">
        <f>SUM(H29:K29)</f>
        <v>221.71699999999998</v>
      </c>
      <c r="M29" s="33">
        <v>50.668</v>
      </c>
      <c r="N29" s="31">
        <v>63.343</v>
      </c>
      <c r="O29" s="31">
        <v>59.395</v>
      </c>
      <c r="P29" s="31">
        <v>50.946</v>
      </c>
      <c r="Q29" s="45">
        <f>SUM(M29:P29)</f>
        <v>224.352</v>
      </c>
      <c r="R29" s="29">
        <v>48.164</v>
      </c>
      <c r="S29" s="31">
        <v>61.504</v>
      </c>
      <c r="T29" s="31">
        <v>59.757</v>
      </c>
      <c r="U29" s="31">
        <v>48.577</v>
      </c>
      <c r="V29" s="45">
        <f>SUM(R29:U29)</f>
        <v>218.002</v>
      </c>
      <c r="W29" s="67"/>
    </row>
    <row r="30" spans="1:23" ht="15">
      <c r="A30" s="15">
        <v>26</v>
      </c>
      <c r="B30" s="15">
        <v>98</v>
      </c>
      <c r="C30" s="16" t="s">
        <v>200</v>
      </c>
      <c r="D30" s="38" t="s">
        <v>105</v>
      </c>
      <c r="E30" s="15" t="s">
        <v>80</v>
      </c>
      <c r="F30" s="16" t="s">
        <v>89</v>
      </c>
      <c r="G30" s="44">
        <f>SUM(L30,Q30,V30)+W30</f>
        <v>665.405</v>
      </c>
      <c r="H30" s="29">
        <v>51.079</v>
      </c>
      <c r="I30" s="31">
        <v>61.748</v>
      </c>
      <c r="J30" s="31">
        <v>60.885</v>
      </c>
      <c r="K30" s="31">
        <v>51.37</v>
      </c>
      <c r="L30" s="45">
        <f>SUM(H30:K30)</f>
        <v>225.082</v>
      </c>
      <c r="M30" s="33">
        <v>55.253</v>
      </c>
      <c r="N30" s="31">
        <v>62.97</v>
      </c>
      <c r="O30" s="31">
        <v>60.174</v>
      </c>
      <c r="P30" s="31">
        <v>50.287</v>
      </c>
      <c r="Q30" s="45">
        <f>SUM(M30:P30)</f>
        <v>228.684</v>
      </c>
      <c r="R30" s="29">
        <v>47.047</v>
      </c>
      <c r="S30" s="31">
        <v>59.488</v>
      </c>
      <c r="T30" s="31">
        <v>57.224</v>
      </c>
      <c r="U30" s="31">
        <v>47.88</v>
      </c>
      <c r="V30" s="45">
        <f>SUM(R30:U30)</f>
        <v>211.63899999999998</v>
      </c>
      <c r="W30" s="65"/>
    </row>
    <row r="31" spans="1:23" ht="15">
      <c r="A31" s="15">
        <v>27</v>
      </c>
      <c r="B31" s="15">
        <v>63</v>
      </c>
      <c r="C31" s="16" t="s">
        <v>138</v>
      </c>
      <c r="D31" s="38" t="s">
        <v>50</v>
      </c>
      <c r="E31" s="15" t="s">
        <v>45</v>
      </c>
      <c r="F31" s="16" t="s">
        <v>95</v>
      </c>
      <c r="G31" s="44">
        <f>SUM(L31,Q31,V31)+W31</f>
        <v>666.532</v>
      </c>
      <c r="H31" s="29">
        <v>50.974</v>
      </c>
      <c r="I31" s="31">
        <v>62.207</v>
      </c>
      <c r="J31" s="31">
        <v>59.841</v>
      </c>
      <c r="K31" s="31">
        <v>52.037</v>
      </c>
      <c r="L31" s="45">
        <f>SUM(H31:K31)</f>
        <v>225.059</v>
      </c>
      <c r="M31" s="33">
        <v>50.756</v>
      </c>
      <c r="N31" s="31">
        <v>60.924</v>
      </c>
      <c r="O31" s="31">
        <v>58.317</v>
      </c>
      <c r="P31" s="31">
        <v>49.624</v>
      </c>
      <c r="Q31" s="45">
        <f>SUM(M31:P31)</f>
        <v>219.621</v>
      </c>
      <c r="R31" s="29">
        <v>52.176</v>
      </c>
      <c r="S31" s="31">
        <v>60.253</v>
      </c>
      <c r="T31" s="31">
        <v>57.894</v>
      </c>
      <c r="U31" s="31">
        <v>51.529</v>
      </c>
      <c r="V31" s="45">
        <f>SUM(R31:U31)</f>
        <v>221.852</v>
      </c>
      <c r="W31" s="67"/>
    </row>
    <row r="32" spans="1:23" ht="15">
      <c r="A32" s="15">
        <v>28</v>
      </c>
      <c r="B32" s="15">
        <v>35</v>
      </c>
      <c r="C32" s="16" t="s">
        <v>106</v>
      </c>
      <c r="D32" s="38" t="s">
        <v>65</v>
      </c>
      <c r="E32" s="15" t="s">
        <v>45</v>
      </c>
      <c r="F32" s="16" t="s">
        <v>103</v>
      </c>
      <c r="G32" s="44">
        <f>SUM(L32,Q32,V32)+W32</f>
        <v>676.8320000000001</v>
      </c>
      <c r="H32" s="29">
        <v>51.16</v>
      </c>
      <c r="I32" s="31">
        <v>63.306</v>
      </c>
      <c r="J32" s="31">
        <v>64.863</v>
      </c>
      <c r="K32" s="31">
        <v>54.069</v>
      </c>
      <c r="L32" s="45">
        <f>SUM(H32:K32)</f>
        <v>233.39800000000002</v>
      </c>
      <c r="M32" s="33">
        <v>48.769</v>
      </c>
      <c r="N32" s="31">
        <v>61.625</v>
      </c>
      <c r="O32" s="31">
        <v>60.07</v>
      </c>
      <c r="P32" s="31">
        <v>50.87</v>
      </c>
      <c r="Q32" s="45">
        <f>SUM(M32:P32)</f>
        <v>221.334</v>
      </c>
      <c r="R32" s="29">
        <v>50.493</v>
      </c>
      <c r="S32" s="31">
        <v>60.57</v>
      </c>
      <c r="T32" s="31">
        <v>60.326</v>
      </c>
      <c r="U32" s="31">
        <v>50.711</v>
      </c>
      <c r="V32" s="45">
        <f>SUM(R32:U32)</f>
        <v>222.10000000000002</v>
      </c>
      <c r="W32" s="67"/>
    </row>
    <row r="33" spans="1:23" ht="15">
      <c r="A33" s="15">
        <v>29</v>
      </c>
      <c r="B33" s="15">
        <v>93</v>
      </c>
      <c r="C33" s="16" t="s">
        <v>58</v>
      </c>
      <c r="D33" s="38" t="s">
        <v>56</v>
      </c>
      <c r="E33" s="15" t="s">
        <v>44</v>
      </c>
      <c r="F33" s="16" t="s">
        <v>54</v>
      </c>
      <c r="G33" s="44">
        <f>SUM(L33,Q33,V33)+W33</f>
        <v>695.088</v>
      </c>
      <c r="H33" s="40">
        <v>53.69</v>
      </c>
      <c r="I33" s="41">
        <v>66.932</v>
      </c>
      <c r="J33" s="41">
        <v>61.669</v>
      </c>
      <c r="K33" s="41">
        <v>53.458</v>
      </c>
      <c r="L33" s="45">
        <f>SUM(H33:K33)</f>
        <v>235.749</v>
      </c>
      <c r="M33" s="42">
        <v>59.269</v>
      </c>
      <c r="N33" s="41">
        <v>66.329</v>
      </c>
      <c r="O33" s="41">
        <v>59.205</v>
      </c>
      <c r="P33" s="41">
        <v>50.79</v>
      </c>
      <c r="Q33" s="45">
        <f>SUM(M33:P33)</f>
        <v>235.593</v>
      </c>
      <c r="R33" s="29">
        <v>50.266</v>
      </c>
      <c r="S33" s="31">
        <v>60.781</v>
      </c>
      <c r="T33" s="31">
        <v>62.624</v>
      </c>
      <c r="U33" s="31">
        <v>50.075</v>
      </c>
      <c r="V33" s="45">
        <f>SUM(R33:U33)</f>
        <v>223.74599999999998</v>
      </c>
      <c r="W33" s="67"/>
    </row>
    <row r="34" spans="1:23" ht="15">
      <c r="A34" s="15">
        <v>30</v>
      </c>
      <c r="B34" s="15">
        <v>94</v>
      </c>
      <c r="C34" s="16" t="s">
        <v>136</v>
      </c>
      <c r="D34" s="38" t="s">
        <v>88</v>
      </c>
      <c r="E34" s="15" t="s">
        <v>45</v>
      </c>
      <c r="F34" s="16" t="s">
        <v>95</v>
      </c>
      <c r="G34" s="44">
        <f>SUM(L34,Q34,V34)+W34</f>
        <v>695.857</v>
      </c>
      <c r="H34" s="29">
        <v>50.81</v>
      </c>
      <c r="I34" s="31">
        <v>65.806</v>
      </c>
      <c r="J34" s="31">
        <v>66.127</v>
      </c>
      <c r="K34" s="31">
        <v>54.223</v>
      </c>
      <c r="L34" s="45">
        <f>SUM(H34:K34)</f>
        <v>236.966</v>
      </c>
      <c r="M34" s="33">
        <v>50.083</v>
      </c>
      <c r="N34" s="31">
        <v>63.112</v>
      </c>
      <c r="O34" s="31">
        <v>66.209</v>
      </c>
      <c r="P34" s="31">
        <v>53.688</v>
      </c>
      <c r="Q34" s="45">
        <f>SUM(M34:P34)</f>
        <v>233.09199999999998</v>
      </c>
      <c r="R34" s="29">
        <v>49.568</v>
      </c>
      <c r="S34" s="31">
        <v>62.516</v>
      </c>
      <c r="T34" s="31">
        <v>61.869</v>
      </c>
      <c r="U34" s="31">
        <v>51.846</v>
      </c>
      <c r="V34" s="45">
        <f>SUM(R34:U34)</f>
        <v>225.799</v>
      </c>
      <c r="W34" s="65"/>
    </row>
    <row r="35" spans="1:23" ht="15">
      <c r="A35" s="15">
        <v>31</v>
      </c>
      <c r="B35" s="15">
        <v>12</v>
      </c>
      <c r="C35" s="16" t="s">
        <v>72</v>
      </c>
      <c r="D35" s="38" t="s">
        <v>65</v>
      </c>
      <c r="E35" s="15" t="s">
        <v>63</v>
      </c>
      <c r="F35" s="16" t="s">
        <v>54</v>
      </c>
      <c r="G35" s="44">
        <f>SUM(L35,Q35,V35)+W35</f>
        <v>698.532</v>
      </c>
      <c r="H35" s="29">
        <v>52.426</v>
      </c>
      <c r="I35" s="31">
        <v>67.136</v>
      </c>
      <c r="J35" s="31">
        <v>64.335</v>
      </c>
      <c r="K35" s="31">
        <v>52.591</v>
      </c>
      <c r="L35" s="45">
        <f>SUM(H35:K35)</f>
        <v>236.488</v>
      </c>
      <c r="M35" s="33">
        <v>52.742</v>
      </c>
      <c r="N35" s="31">
        <v>65.552</v>
      </c>
      <c r="O35" s="31">
        <v>61.792</v>
      </c>
      <c r="P35" s="31">
        <v>51.274</v>
      </c>
      <c r="Q35" s="45">
        <f>SUM(M35:P35)</f>
        <v>231.36</v>
      </c>
      <c r="R35" s="29">
        <v>51.567</v>
      </c>
      <c r="S35" s="31">
        <v>64.28</v>
      </c>
      <c r="T35" s="31">
        <v>61.535</v>
      </c>
      <c r="U35" s="31">
        <v>53.302</v>
      </c>
      <c r="V35" s="45">
        <f>SUM(R35:U35)</f>
        <v>230.684</v>
      </c>
      <c r="W35" s="67"/>
    </row>
    <row r="36" spans="1:23" ht="15">
      <c r="A36" s="15">
        <v>32</v>
      </c>
      <c r="B36" s="15">
        <v>88</v>
      </c>
      <c r="C36" s="16" t="s">
        <v>194</v>
      </c>
      <c r="D36" s="38" t="s">
        <v>74</v>
      </c>
      <c r="E36" s="15" t="s">
        <v>17</v>
      </c>
      <c r="F36" s="16" t="s">
        <v>68</v>
      </c>
      <c r="G36" s="44">
        <f>SUM(L36,Q36,V36)+W36</f>
        <v>701.273</v>
      </c>
      <c r="H36" s="29">
        <v>51.643</v>
      </c>
      <c r="I36" s="31">
        <v>65.314</v>
      </c>
      <c r="J36" s="31">
        <v>63.248</v>
      </c>
      <c r="K36" s="31">
        <v>55.584</v>
      </c>
      <c r="L36" s="45">
        <f>SUM(H36:K36)</f>
        <v>235.789</v>
      </c>
      <c r="M36" s="33">
        <v>50.93</v>
      </c>
      <c r="N36" s="31">
        <v>64.241</v>
      </c>
      <c r="O36" s="31">
        <v>63.726</v>
      </c>
      <c r="P36" s="31">
        <v>54.535</v>
      </c>
      <c r="Q36" s="45">
        <f>SUM(M36:P36)</f>
        <v>233.432</v>
      </c>
      <c r="R36" s="29">
        <v>52.042</v>
      </c>
      <c r="S36" s="31">
        <v>63.709</v>
      </c>
      <c r="T36" s="31">
        <v>61.166</v>
      </c>
      <c r="U36" s="31">
        <v>55.135</v>
      </c>
      <c r="V36" s="45">
        <f>SUM(R36:U36)</f>
        <v>232.052</v>
      </c>
      <c r="W36" s="65"/>
    </row>
    <row r="37" spans="1:23" ht="15">
      <c r="A37" s="15">
        <v>33</v>
      </c>
      <c r="B37" s="15">
        <v>53</v>
      </c>
      <c r="C37" s="16" t="s">
        <v>140</v>
      </c>
      <c r="D37" s="38" t="s">
        <v>88</v>
      </c>
      <c r="E37" s="15" t="s">
        <v>45</v>
      </c>
      <c r="F37" s="16" t="s">
        <v>95</v>
      </c>
      <c r="G37" s="44">
        <f>SUM(L37,Q37,V37)+W37</f>
        <v>704.832</v>
      </c>
      <c r="H37" s="29">
        <v>52.672</v>
      </c>
      <c r="I37" s="31">
        <v>67.692</v>
      </c>
      <c r="J37" s="31">
        <v>65.68</v>
      </c>
      <c r="K37" s="31">
        <v>55.131</v>
      </c>
      <c r="L37" s="45">
        <f>SUM(H37:K37)</f>
        <v>241.17499999999998</v>
      </c>
      <c r="M37" s="33">
        <v>51.445</v>
      </c>
      <c r="N37" s="31">
        <v>66.085</v>
      </c>
      <c r="O37" s="31">
        <v>63.51</v>
      </c>
      <c r="P37" s="31">
        <v>53.159</v>
      </c>
      <c r="Q37" s="45">
        <f>SUM(M37:P37)</f>
        <v>234.19899999999998</v>
      </c>
      <c r="R37" s="29">
        <v>50.948</v>
      </c>
      <c r="S37" s="31">
        <v>65.269</v>
      </c>
      <c r="T37" s="31">
        <v>61.587</v>
      </c>
      <c r="U37" s="31">
        <v>51.654</v>
      </c>
      <c r="V37" s="45">
        <f>SUM(R37:U37)</f>
        <v>229.45800000000003</v>
      </c>
      <c r="W37" s="67"/>
    </row>
    <row r="38" spans="1:23" ht="15">
      <c r="A38" s="15">
        <v>34</v>
      </c>
      <c r="B38" s="15">
        <v>55</v>
      </c>
      <c r="C38" s="16" t="s">
        <v>142</v>
      </c>
      <c r="D38" s="38" t="s">
        <v>88</v>
      </c>
      <c r="E38" s="15" t="s">
        <v>44</v>
      </c>
      <c r="F38" s="16" t="s">
        <v>68</v>
      </c>
      <c r="G38" s="44">
        <f>SUM(L38,Q38,V38)+W38</f>
        <v>712.6809999999999</v>
      </c>
      <c r="H38" s="29">
        <v>52.144</v>
      </c>
      <c r="I38" s="31">
        <v>66.118</v>
      </c>
      <c r="J38" s="31">
        <v>67.753</v>
      </c>
      <c r="K38" s="31">
        <v>53.32</v>
      </c>
      <c r="L38" s="45">
        <f>SUM(H38:K38)</f>
        <v>239.33499999999998</v>
      </c>
      <c r="M38" s="33">
        <v>52.194</v>
      </c>
      <c r="N38" s="31">
        <v>64.441</v>
      </c>
      <c r="O38" s="31">
        <v>65.645</v>
      </c>
      <c r="P38" s="31">
        <v>52.839</v>
      </c>
      <c r="Q38" s="45">
        <f>SUM(M38:P38)</f>
        <v>235.119</v>
      </c>
      <c r="R38" s="29">
        <v>54.099</v>
      </c>
      <c r="S38" s="31">
        <v>66.824</v>
      </c>
      <c r="T38" s="31">
        <v>65.907</v>
      </c>
      <c r="U38" s="31">
        <v>51.397</v>
      </c>
      <c r="V38" s="45">
        <f>SUM(R38:U38)</f>
        <v>238.22699999999998</v>
      </c>
      <c r="W38" s="67"/>
    </row>
    <row r="39" spans="1:23" ht="15">
      <c r="A39" s="15">
        <v>35</v>
      </c>
      <c r="B39" s="15">
        <v>25</v>
      </c>
      <c r="C39" s="16" t="s">
        <v>92</v>
      </c>
      <c r="D39" s="38" t="s">
        <v>88</v>
      </c>
      <c r="E39" s="15" t="s">
        <v>22</v>
      </c>
      <c r="F39" s="16" t="s">
        <v>93</v>
      </c>
      <c r="G39" s="44">
        <f>SUM(L39,Q39,V39)+W39</f>
        <v>717.095</v>
      </c>
      <c r="H39" s="29">
        <v>55.479</v>
      </c>
      <c r="I39" s="31">
        <v>71.02</v>
      </c>
      <c r="J39" s="31">
        <v>67.943</v>
      </c>
      <c r="K39" s="31">
        <v>57.802</v>
      </c>
      <c r="L39" s="45">
        <f>SUM(H39:K39)</f>
        <v>252.244</v>
      </c>
      <c r="M39" s="33">
        <v>51.44</v>
      </c>
      <c r="N39" s="31">
        <v>66.512</v>
      </c>
      <c r="O39" s="31">
        <v>63.025</v>
      </c>
      <c r="P39" s="31">
        <v>54.448</v>
      </c>
      <c r="Q39" s="45">
        <f>SUM(M39:P39)</f>
        <v>235.425</v>
      </c>
      <c r="R39" s="29">
        <v>50.854</v>
      </c>
      <c r="S39" s="31">
        <v>65.361</v>
      </c>
      <c r="T39" s="31">
        <v>61.58</v>
      </c>
      <c r="U39" s="31">
        <v>51.631</v>
      </c>
      <c r="V39" s="45">
        <f>SUM(R39:U39)</f>
        <v>229.42600000000002</v>
      </c>
      <c r="W39" s="65"/>
    </row>
    <row r="40" spans="1:23" ht="15">
      <c r="A40" s="15">
        <v>36</v>
      </c>
      <c r="B40" s="15">
        <v>41</v>
      </c>
      <c r="C40" s="16" t="s">
        <v>67</v>
      </c>
      <c r="D40" s="38" t="s">
        <v>65</v>
      </c>
      <c r="E40" s="15" t="s">
        <v>44</v>
      </c>
      <c r="F40" s="16" t="s">
        <v>68</v>
      </c>
      <c r="G40" s="44">
        <f>SUM(L40,Q40,V40)+W40</f>
        <v>728.019</v>
      </c>
      <c r="H40" s="29">
        <v>55.883</v>
      </c>
      <c r="I40" s="31">
        <v>74.943</v>
      </c>
      <c r="J40" s="31">
        <v>66.002</v>
      </c>
      <c r="K40" s="31">
        <v>59.464</v>
      </c>
      <c r="L40" s="45">
        <f>SUM(H40:K40)</f>
        <v>256.292</v>
      </c>
      <c r="M40" s="33">
        <v>50.528</v>
      </c>
      <c r="N40" s="31">
        <v>65.568</v>
      </c>
      <c r="O40" s="31">
        <v>64.852</v>
      </c>
      <c r="P40" s="31">
        <v>54.487</v>
      </c>
      <c r="Q40" s="45">
        <f>SUM(M40:P40)</f>
        <v>235.435</v>
      </c>
      <c r="R40" s="29">
        <v>54.049</v>
      </c>
      <c r="S40" s="31">
        <v>67.39</v>
      </c>
      <c r="T40" s="31">
        <v>62.665</v>
      </c>
      <c r="U40" s="31">
        <v>52.188</v>
      </c>
      <c r="V40" s="45">
        <f>SUM(R40:U40)</f>
        <v>236.29199999999997</v>
      </c>
      <c r="W40" s="67"/>
    </row>
    <row r="41" spans="1:23" ht="15">
      <c r="A41" s="15">
        <v>37</v>
      </c>
      <c r="B41" s="15">
        <v>79</v>
      </c>
      <c r="C41" s="16" t="s">
        <v>179</v>
      </c>
      <c r="D41" s="38" t="s">
        <v>50</v>
      </c>
      <c r="E41" s="15" t="s">
        <v>45</v>
      </c>
      <c r="F41" s="16" t="s">
        <v>93</v>
      </c>
      <c r="G41" s="44">
        <f>SUM(L41,Q41,V41)+W41</f>
        <v>739.5040000000001</v>
      </c>
      <c r="H41" s="29">
        <v>57.279</v>
      </c>
      <c r="I41" s="31">
        <v>69.659</v>
      </c>
      <c r="J41" s="31">
        <v>67.907</v>
      </c>
      <c r="K41" s="31">
        <v>56.28</v>
      </c>
      <c r="L41" s="45">
        <f>SUM(H41:K41)</f>
        <v>251.12500000000003</v>
      </c>
      <c r="M41" s="33">
        <v>56.169</v>
      </c>
      <c r="N41" s="31">
        <v>67.177</v>
      </c>
      <c r="O41" s="31">
        <v>68.067</v>
      </c>
      <c r="P41" s="31">
        <v>56.012</v>
      </c>
      <c r="Q41" s="45">
        <f>SUM(M41:P41)</f>
        <v>247.425</v>
      </c>
      <c r="R41" s="29">
        <v>53.467</v>
      </c>
      <c r="S41" s="31">
        <v>68.804</v>
      </c>
      <c r="T41" s="31">
        <v>64.849</v>
      </c>
      <c r="U41" s="31">
        <v>53.834</v>
      </c>
      <c r="V41" s="45">
        <f>SUM(R41:U41)</f>
        <v>240.954</v>
      </c>
      <c r="W41" s="65"/>
    </row>
    <row r="42" spans="1:23" ht="15">
      <c r="A42" s="15">
        <v>38</v>
      </c>
      <c r="B42" s="15">
        <v>49</v>
      </c>
      <c r="C42" s="16" t="s">
        <v>99</v>
      </c>
      <c r="D42" s="38" t="s">
        <v>88</v>
      </c>
      <c r="E42" s="15" t="s">
        <v>17</v>
      </c>
      <c r="F42" s="16" t="s">
        <v>95</v>
      </c>
      <c r="G42" s="44">
        <f>SUM(L42,Q42,V42)+W42</f>
        <v>745.4449999999999</v>
      </c>
      <c r="H42" s="29">
        <v>55.315</v>
      </c>
      <c r="I42" s="31">
        <v>68.898</v>
      </c>
      <c r="J42" s="31">
        <v>67.673</v>
      </c>
      <c r="K42" s="31">
        <v>59.394</v>
      </c>
      <c r="L42" s="45">
        <f>SUM(H42:K42)</f>
        <v>251.28</v>
      </c>
      <c r="M42" s="33">
        <v>55.242</v>
      </c>
      <c r="N42" s="31">
        <v>70.684</v>
      </c>
      <c r="O42" s="31">
        <v>66.864</v>
      </c>
      <c r="P42" s="31">
        <v>54.62</v>
      </c>
      <c r="Q42" s="45">
        <f>SUM(M42:P42)</f>
        <v>247.41</v>
      </c>
      <c r="R42" s="29">
        <v>53.335</v>
      </c>
      <c r="S42" s="31">
        <v>71.059</v>
      </c>
      <c r="T42" s="31">
        <v>65.363</v>
      </c>
      <c r="U42" s="31">
        <v>56.998</v>
      </c>
      <c r="V42" s="45">
        <f>SUM(R42:U42)</f>
        <v>246.755</v>
      </c>
      <c r="W42" s="65"/>
    </row>
    <row r="43" spans="1:23" ht="15">
      <c r="A43" s="15">
        <v>39</v>
      </c>
      <c r="B43" s="15">
        <v>97</v>
      </c>
      <c r="C43" s="16" t="s">
        <v>201</v>
      </c>
      <c r="D43" s="38" t="s">
        <v>56</v>
      </c>
      <c r="E43" s="15" t="s">
        <v>17</v>
      </c>
      <c r="F43" s="16" t="s">
        <v>202</v>
      </c>
      <c r="G43" s="44">
        <f>SUM(L43,Q43,V43)+W43</f>
        <v>747.8100000000001</v>
      </c>
      <c r="H43" s="29">
        <v>58.024</v>
      </c>
      <c r="I43" s="31">
        <v>66.108</v>
      </c>
      <c r="J43" s="31">
        <v>70.132</v>
      </c>
      <c r="K43" s="31">
        <v>59.09</v>
      </c>
      <c r="L43" s="45">
        <f>SUM(H43:K43)</f>
        <v>253.354</v>
      </c>
      <c r="M43" s="33">
        <v>56.788</v>
      </c>
      <c r="N43" s="31">
        <v>67.624</v>
      </c>
      <c r="O43" s="31">
        <v>65.752</v>
      </c>
      <c r="P43" s="31">
        <v>56.553</v>
      </c>
      <c r="Q43" s="45">
        <f>SUM(M43:P43)</f>
        <v>246.71699999999998</v>
      </c>
      <c r="R43" s="29">
        <v>55.255</v>
      </c>
      <c r="S43" s="31">
        <v>75.876</v>
      </c>
      <c r="T43" s="31">
        <v>63.356</v>
      </c>
      <c r="U43" s="31">
        <v>53.252</v>
      </c>
      <c r="V43" s="45">
        <f>SUM(R43:U43)</f>
        <v>247.739</v>
      </c>
      <c r="W43" s="67"/>
    </row>
    <row r="44" spans="1:23" ht="15">
      <c r="A44" s="15">
        <v>40</v>
      </c>
      <c r="B44" s="15">
        <v>78</v>
      </c>
      <c r="C44" s="16" t="s">
        <v>203</v>
      </c>
      <c r="D44" s="38" t="s">
        <v>53</v>
      </c>
      <c r="E44" s="15" t="s">
        <v>17</v>
      </c>
      <c r="F44" s="16" t="s">
        <v>68</v>
      </c>
      <c r="G44" s="44">
        <f>SUM(L44,Q44,V44)+W44</f>
        <v>762.043</v>
      </c>
      <c r="H44" s="29">
        <v>53.983</v>
      </c>
      <c r="I44" s="31">
        <v>75.982</v>
      </c>
      <c r="J44" s="31">
        <v>69.595</v>
      </c>
      <c r="K44" s="31">
        <v>58.549</v>
      </c>
      <c r="L44" s="45">
        <f>SUM(H44:K44)</f>
        <v>258.109</v>
      </c>
      <c r="M44" s="33">
        <v>59.512</v>
      </c>
      <c r="N44" s="31">
        <v>69.882</v>
      </c>
      <c r="O44" s="31">
        <v>68.408</v>
      </c>
      <c r="P44" s="31">
        <v>59.293</v>
      </c>
      <c r="Q44" s="45">
        <f>SUM(M44:P44)</f>
        <v>257.095</v>
      </c>
      <c r="R44" s="29">
        <v>53.084</v>
      </c>
      <c r="S44" s="31">
        <v>68.653</v>
      </c>
      <c r="T44" s="31">
        <v>66.601</v>
      </c>
      <c r="U44" s="31">
        <v>58.501</v>
      </c>
      <c r="V44" s="45">
        <f>SUM(R44:U44)</f>
        <v>246.83900000000003</v>
      </c>
      <c r="W44" s="67"/>
    </row>
    <row r="45" spans="1:23" ht="15">
      <c r="A45" s="15">
        <v>41</v>
      </c>
      <c r="B45" s="15">
        <v>21</v>
      </c>
      <c r="C45" s="16" t="s">
        <v>85</v>
      </c>
      <c r="D45" s="38" t="s">
        <v>50</v>
      </c>
      <c r="E45" s="15" t="s">
        <v>21</v>
      </c>
      <c r="F45" s="16" t="s">
        <v>68</v>
      </c>
      <c r="G45" s="44">
        <f>SUM(L45,Q45,V45)+W45</f>
        <v>771.1570000000002</v>
      </c>
      <c r="H45" s="29">
        <v>57</v>
      </c>
      <c r="I45" s="31">
        <v>70.882</v>
      </c>
      <c r="J45" s="31">
        <v>68.78</v>
      </c>
      <c r="K45" s="31">
        <v>59.306</v>
      </c>
      <c r="L45" s="45">
        <f>SUM(H45:K45)</f>
        <v>255.96800000000002</v>
      </c>
      <c r="M45" s="33">
        <v>55.877</v>
      </c>
      <c r="N45" s="31">
        <v>76.226</v>
      </c>
      <c r="O45" s="31">
        <v>67.744</v>
      </c>
      <c r="P45" s="31">
        <v>59.209</v>
      </c>
      <c r="Q45" s="45">
        <f>SUM(M45:P45)</f>
        <v>259.05600000000004</v>
      </c>
      <c r="R45" s="29">
        <v>57.744</v>
      </c>
      <c r="S45" s="31">
        <v>69.978</v>
      </c>
      <c r="T45" s="31">
        <v>72.898</v>
      </c>
      <c r="U45" s="31">
        <v>55.513</v>
      </c>
      <c r="V45" s="45">
        <f>SUM(R45:U45)</f>
        <v>256.133</v>
      </c>
      <c r="W45" s="66"/>
    </row>
    <row r="46" spans="1:23" ht="15">
      <c r="A46" s="15">
        <v>42</v>
      </c>
      <c r="B46" s="15">
        <v>33</v>
      </c>
      <c r="C46" s="16" t="s">
        <v>101</v>
      </c>
      <c r="D46" s="38" t="s">
        <v>88</v>
      </c>
      <c r="E46" s="15" t="s">
        <v>45</v>
      </c>
      <c r="F46" s="16" t="s">
        <v>95</v>
      </c>
      <c r="G46" s="44">
        <f>SUM(L46,Q46,V46)+W46</f>
        <v>794.244</v>
      </c>
      <c r="H46" s="29">
        <v>56.82</v>
      </c>
      <c r="I46" s="31">
        <v>70.968</v>
      </c>
      <c r="J46" s="31">
        <v>71.718</v>
      </c>
      <c r="K46" s="31">
        <v>57.028</v>
      </c>
      <c r="L46" s="45">
        <f>SUM(H46:K46)</f>
        <v>256.53400000000005</v>
      </c>
      <c r="M46" s="33">
        <v>55.496</v>
      </c>
      <c r="N46" s="31">
        <v>69.971</v>
      </c>
      <c r="O46" s="31">
        <v>64.306</v>
      </c>
      <c r="P46" s="31">
        <v>59.023</v>
      </c>
      <c r="Q46" s="45">
        <f>SUM(M46:P46)</f>
        <v>248.79600000000002</v>
      </c>
      <c r="R46" s="29">
        <v>61.962</v>
      </c>
      <c r="S46" s="31">
        <v>74.429</v>
      </c>
      <c r="T46" s="31">
        <v>93.172</v>
      </c>
      <c r="U46" s="31">
        <v>59.351</v>
      </c>
      <c r="V46" s="45">
        <f>SUM(R46:U46)</f>
        <v>288.914</v>
      </c>
      <c r="W46" s="67"/>
    </row>
    <row r="47" spans="1:23" ht="15">
      <c r="A47" s="15">
        <v>43</v>
      </c>
      <c r="B47" s="15">
        <v>89</v>
      </c>
      <c r="C47" s="16" t="s">
        <v>204</v>
      </c>
      <c r="D47" s="38" t="s">
        <v>65</v>
      </c>
      <c r="E47" s="15" t="s">
        <v>63</v>
      </c>
      <c r="F47" s="16" t="s">
        <v>54</v>
      </c>
      <c r="G47" s="44">
        <f>SUM(L47,Q47,V47)+W47</f>
        <v>801.7079999999999</v>
      </c>
      <c r="H47" s="29">
        <v>64.231</v>
      </c>
      <c r="I47" s="31">
        <v>75.772</v>
      </c>
      <c r="J47" s="31">
        <v>74.693</v>
      </c>
      <c r="K47" s="31">
        <v>64.86</v>
      </c>
      <c r="L47" s="45">
        <f>SUM(H47:K47)</f>
        <v>279.556</v>
      </c>
      <c r="M47" s="33">
        <v>59.096</v>
      </c>
      <c r="N47" s="31">
        <v>72.183</v>
      </c>
      <c r="O47" s="31">
        <v>70.962</v>
      </c>
      <c r="P47" s="31">
        <v>57.197</v>
      </c>
      <c r="Q47" s="45">
        <f>SUM(M47:P47)</f>
        <v>259.438</v>
      </c>
      <c r="R47" s="29">
        <v>61.891</v>
      </c>
      <c r="S47" s="31">
        <v>76.213</v>
      </c>
      <c r="T47" s="31">
        <v>66.442</v>
      </c>
      <c r="U47" s="31">
        <v>58.168</v>
      </c>
      <c r="V47" s="45">
        <f>SUM(R47:U47)</f>
        <v>262.714</v>
      </c>
      <c r="W47" s="67"/>
    </row>
    <row r="48" spans="1:23" ht="15">
      <c r="A48" s="15">
        <v>44</v>
      </c>
      <c r="B48" s="15">
        <v>2</v>
      </c>
      <c r="C48" s="16" t="s">
        <v>52</v>
      </c>
      <c r="D48" s="38" t="s">
        <v>53</v>
      </c>
      <c r="E48" s="15" t="s">
        <v>17</v>
      </c>
      <c r="F48" s="16" t="s">
        <v>95</v>
      </c>
      <c r="G48" s="44">
        <f>SUM(L48,Q48,V48)+W48</f>
        <v>805.121</v>
      </c>
      <c r="H48" s="29">
        <v>56.593</v>
      </c>
      <c r="I48" s="31">
        <v>72.389</v>
      </c>
      <c r="J48" s="31">
        <v>74.292</v>
      </c>
      <c r="K48" s="31">
        <v>63.272</v>
      </c>
      <c r="L48" s="45">
        <f>SUM(H48:K48)</f>
        <v>266.546</v>
      </c>
      <c r="M48" s="33">
        <v>58.373</v>
      </c>
      <c r="N48" s="31">
        <v>81.968</v>
      </c>
      <c r="O48" s="31">
        <v>71.421</v>
      </c>
      <c r="P48" s="31">
        <v>60.731</v>
      </c>
      <c r="Q48" s="45">
        <f>SUM(M48:P48)</f>
        <v>272.493</v>
      </c>
      <c r="R48" s="29">
        <v>62.016</v>
      </c>
      <c r="S48" s="31">
        <v>72.633</v>
      </c>
      <c r="T48" s="31">
        <v>72.298</v>
      </c>
      <c r="U48" s="31">
        <v>59.135</v>
      </c>
      <c r="V48" s="45">
        <f>SUM(R48:U48)</f>
        <v>266.082</v>
      </c>
      <c r="W48" s="67"/>
    </row>
    <row r="49" spans="1:23" ht="15">
      <c r="A49" s="15">
        <v>45</v>
      </c>
      <c r="B49" s="15">
        <v>57</v>
      </c>
      <c r="C49" s="16" t="s">
        <v>141</v>
      </c>
      <c r="D49" s="38" t="s">
        <v>88</v>
      </c>
      <c r="E49" s="15" t="s">
        <v>45</v>
      </c>
      <c r="F49" s="16" t="s">
        <v>103</v>
      </c>
      <c r="G49" s="44">
        <f>SUM(L49,Q49,V49)+W49</f>
        <v>813.8499999999999</v>
      </c>
      <c r="H49" s="29">
        <v>61.316</v>
      </c>
      <c r="I49" s="31">
        <v>75.711</v>
      </c>
      <c r="J49" s="31">
        <v>77.345</v>
      </c>
      <c r="K49" s="31">
        <v>60.591</v>
      </c>
      <c r="L49" s="45">
        <f>SUM(H49:K49)</f>
        <v>274.96299999999997</v>
      </c>
      <c r="M49" s="33">
        <v>62.529</v>
      </c>
      <c r="N49" s="31">
        <v>77.627</v>
      </c>
      <c r="O49" s="31">
        <v>71.45</v>
      </c>
      <c r="P49" s="31">
        <v>60.647</v>
      </c>
      <c r="Q49" s="45">
        <f>SUM(M49:P49)</f>
        <v>272.253</v>
      </c>
      <c r="R49" s="29">
        <v>61.48</v>
      </c>
      <c r="S49" s="31">
        <v>70.048</v>
      </c>
      <c r="T49" s="31">
        <v>74.35</v>
      </c>
      <c r="U49" s="31">
        <v>60.756</v>
      </c>
      <c r="V49" s="45">
        <f>SUM(R49:U49)</f>
        <v>266.634</v>
      </c>
      <c r="W49" s="67"/>
    </row>
    <row r="50" spans="1:23" ht="15">
      <c r="A50" s="15">
        <v>46</v>
      </c>
      <c r="B50" s="15">
        <v>99</v>
      </c>
      <c r="C50" s="16" t="s">
        <v>205</v>
      </c>
      <c r="D50" s="38" t="s">
        <v>50</v>
      </c>
      <c r="E50" s="15" t="s">
        <v>17</v>
      </c>
      <c r="F50" s="16" t="s">
        <v>139</v>
      </c>
      <c r="G50" s="44">
        <f>SUM(L50,Q50,V50)+W50</f>
        <v>827.751</v>
      </c>
      <c r="H50" s="29">
        <v>67.317</v>
      </c>
      <c r="I50" s="31">
        <v>76.966</v>
      </c>
      <c r="J50" s="31">
        <v>76.484</v>
      </c>
      <c r="K50" s="31">
        <v>65.038</v>
      </c>
      <c r="L50" s="45">
        <f>SUM(H50:K50)</f>
        <v>285.805</v>
      </c>
      <c r="M50" s="33">
        <v>64.803</v>
      </c>
      <c r="N50" s="31">
        <v>74.121</v>
      </c>
      <c r="O50" s="31">
        <v>72.78</v>
      </c>
      <c r="P50" s="31">
        <v>63.158</v>
      </c>
      <c r="Q50" s="45">
        <f>SUM(M50:P50)</f>
        <v>274.86199999999997</v>
      </c>
      <c r="R50" s="29">
        <v>59.386</v>
      </c>
      <c r="S50" s="31">
        <v>75.715</v>
      </c>
      <c r="T50" s="31">
        <v>72.746</v>
      </c>
      <c r="U50" s="31">
        <v>59.237</v>
      </c>
      <c r="V50" s="45">
        <f>SUM(R50:U50)</f>
        <v>267.084</v>
      </c>
      <c r="W50" s="67"/>
    </row>
    <row r="51" spans="1:23" ht="15">
      <c r="A51" s="15">
        <v>47</v>
      </c>
      <c r="B51" s="15">
        <v>91</v>
      </c>
      <c r="C51" s="16" t="s">
        <v>206</v>
      </c>
      <c r="D51" s="38" t="s">
        <v>53</v>
      </c>
      <c r="E51" s="15" t="s">
        <v>17</v>
      </c>
      <c r="F51" s="16" t="s">
        <v>91</v>
      </c>
      <c r="G51" s="44">
        <f>SUM(L51,Q51,V51)+W51</f>
        <v>843.693</v>
      </c>
      <c r="H51" s="29">
        <v>63.15</v>
      </c>
      <c r="I51" s="31">
        <v>73.07</v>
      </c>
      <c r="J51" s="31">
        <v>87.01</v>
      </c>
      <c r="K51" s="31">
        <v>61.89</v>
      </c>
      <c r="L51" s="45">
        <f>SUM(H51:K51)</f>
        <v>285.12</v>
      </c>
      <c r="M51" s="33">
        <v>64.49</v>
      </c>
      <c r="N51" s="31">
        <v>75.32</v>
      </c>
      <c r="O51" s="31">
        <v>80.14</v>
      </c>
      <c r="P51" s="31">
        <v>63.69</v>
      </c>
      <c r="Q51" s="45">
        <f>SUM(M51:P51)</f>
        <v>283.64</v>
      </c>
      <c r="R51" s="29">
        <v>60.651</v>
      </c>
      <c r="S51" s="31">
        <v>78.562</v>
      </c>
      <c r="T51" s="31">
        <v>77.01</v>
      </c>
      <c r="U51" s="31">
        <v>58.71</v>
      </c>
      <c r="V51" s="45">
        <f>SUM(R51:U51)</f>
        <v>274.933</v>
      </c>
      <c r="W51" s="67"/>
    </row>
    <row r="52" spans="1:23" ht="15">
      <c r="A52" s="15">
        <v>48</v>
      </c>
      <c r="B52" s="15">
        <v>24</v>
      </c>
      <c r="C52" s="16" t="s">
        <v>90</v>
      </c>
      <c r="D52" s="38" t="s">
        <v>88</v>
      </c>
      <c r="E52" s="15" t="s">
        <v>21</v>
      </c>
      <c r="F52" s="16" t="s">
        <v>68</v>
      </c>
      <c r="G52" s="44">
        <f>SUM(L52,Q52,V52)+W52</f>
        <v>904.662</v>
      </c>
      <c r="H52" s="29">
        <v>67.187</v>
      </c>
      <c r="I52" s="31">
        <v>81.681</v>
      </c>
      <c r="J52" s="31">
        <v>83.543</v>
      </c>
      <c r="K52" s="31">
        <v>77.04</v>
      </c>
      <c r="L52" s="45">
        <f>SUM(H52:K52)</f>
        <v>309.451</v>
      </c>
      <c r="M52" s="33">
        <v>64.776</v>
      </c>
      <c r="N52" s="31">
        <v>81.04</v>
      </c>
      <c r="O52" s="31">
        <v>79.198</v>
      </c>
      <c r="P52" s="31">
        <v>84.831</v>
      </c>
      <c r="Q52" s="45">
        <f>SUM(M52:P52)</f>
        <v>309.845</v>
      </c>
      <c r="R52" s="29">
        <v>62.593</v>
      </c>
      <c r="S52" s="31">
        <v>81.802</v>
      </c>
      <c r="T52" s="31">
        <v>62.745</v>
      </c>
      <c r="U52" s="31">
        <v>78.226</v>
      </c>
      <c r="V52" s="45">
        <f>SUM(R52:U52)</f>
        <v>285.366</v>
      </c>
      <c r="W52" s="67"/>
    </row>
    <row r="53" spans="1:23" ht="15">
      <c r="A53" s="15">
        <v>49</v>
      </c>
      <c r="B53" s="15">
        <v>100</v>
      </c>
      <c r="C53" s="16" t="s">
        <v>207</v>
      </c>
      <c r="D53" s="38" t="s">
        <v>50</v>
      </c>
      <c r="E53" s="15" t="s">
        <v>21</v>
      </c>
      <c r="F53" s="16" t="s">
        <v>93</v>
      </c>
      <c r="G53" s="44">
        <f>SUM(L53,Q53,V53)+W53</f>
        <v>907.194</v>
      </c>
      <c r="H53" s="29">
        <v>71.345</v>
      </c>
      <c r="I53" s="31">
        <v>83.846</v>
      </c>
      <c r="J53" s="31">
        <v>81.815</v>
      </c>
      <c r="K53" s="31">
        <v>70.958</v>
      </c>
      <c r="L53" s="45">
        <f>SUM(H53:K53)</f>
        <v>307.964</v>
      </c>
      <c r="M53" s="33">
        <v>67.591</v>
      </c>
      <c r="N53" s="31">
        <v>85.082</v>
      </c>
      <c r="O53" s="31">
        <v>83.454</v>
      </c>
      <c r="P53" s="31">
        <v>63.244</v>
      </c>
      <c r="Q53" s="45">
        <f>SUM(M53:P53)</f>
        <v>299.371</v>
      </c>
      <c r="R53" s="29">
        <v>65.293</v>
      </c>
      <c r="S53" s="31">
        <v>85.061</v>
      </c>
      <c r="T53" s="31">
        <v>86.61</v>
      </c>
      <c r="U53" s="31">
        <v>62.895</v>
      </c>
      <c r="V53" s="45">
        <f>SUM(R53:U53)</f>
        <v>299.859</v>
      </c>
      <c r="W53" s="67"/>
    </row>
    <row r="54" spans="1:23" ht="15">
      <c r="A54" s="15">
        <v>50</v>
      </c>
      <c r="B54" s="15">
        <v>70</v>
      </c>
      <c r="C54" s="16" t="s">
        <v>160</v>
      </c>
      <c r="D54" s="38" t="s">
        <v>50</v>
      </c>
      <c r="E54" s="15" t="s">
        <v>21</v>
      </c>
      <c r="F54" s="16" t="s">
        <v>68</v>
      </c>
      <c r="G54" s="44">
        <f>SUM(L54,Q54,V54)+W54</f>
        <v>934.643</v>
      </c>
      <c r="H54" s="29">
        <v>63.945</v>
      </c>
      <c r="I54" s="31">
        <v>79.379</v>
      </c>
      <c r="J54" s="31">
        <v>150</v>
      </c>
      <c r="K54" s="31">
        <v>67.236</v>
      </c>
      <c r="L54" s="45">
        <f>SUM(H54:K54)</f>
        <v>360.56</v>
      </c>
      <c r="M54" s="33">
        <v>65.571</v>
      </c>
      <c r="N54" s="31">
        <v>82.221</v>
      </c>
      <c r="O54" s="31">
        <v>81.536</v>
      </c>
      <c r="P54" s="31">
        <v>66.589</v>
      </c>
      <c r="Q54" s="45">
        <f>SUM(M54:P54)</f>
        <v>295.91700000000003</v>
      </c>
      <c r="R54" s="29">
        <v>61.545</v>
      </c>
      <c r="S54" s="31">
        <v>78.413</v>
      </c>
      <c r="T54" s="31">
        <v>72.378</v>
      </c>
      <c r="U54" s="31">
        <v>65.83</v>
      </c>
      <c r="V54" s="45">
        <f>SUM(R54:U54)</f>
        <v>278.166</v>
      </c>
      <c r="W54" s="67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="85" zoomScaleNormal="85" zoomScalePageLayoutView="0" workbookViewId="0" topLeftCell="A1">
      <selection activeCell="H5" sqref="H5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7.7109375" style="10" customWidth="1"/>
    <col min="8" max="16384" width="9.140625" style="10" customWidth="1"/>
  </cols>
  <sheetData>
    <row r="1" spans="4:7" ht="85.5" customHeight="1">
      <c r="D1" s="106" t="s">
        <v>196</v>
      </c>
      <c r="E1" s="106"/>
      <c r="F1" s="106"/>
      <c r="G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7" ht="18.75">
      <c r="A3" s="46"/>
      <c r="B3" s="11"/>
      <c r="C3" s="11"/>
      <c r="D3" s="11"/>
      <c r="E3" s="11"/>
      <c r="F3" s="11"/>
      <c r="G3" s="63"/>
    </row>
    <row r="4" spans="1:8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3" t="s">
        <v>166</v>
      </c>
      <c r="H4" s="108" t="s">
        <v>2</v>
      </c>
    </row>
    <row r="5" spans="1:8" ht="15">
      <c r="A5" s="15">
        <v>2</v>
      </c>
      <c r="B5" s="15">
        <v>67</v>
      </c>
      <c r="C5" s="16" t="s">
        <v>192</v>
      </c>
      <c r="D5" s="38" t="s">
        <v>193</v>
      </c>
      <c r="E5" s="15" t="s">
        <v>80</v>
      </c>
      <c r="F5" s="16" t="s">
        <v>135</v>
      </c>
      <c r="G5" s="31">
        <v>45.139</v>
      </c>
      <c r="H5" s="107">
        <v>5</v>
      </c>
    </row>
    <row r="6" spans="1:8" ht="15">
      <c r="A6" s="15">
        <v>3</v>
      </c>
      <c r="B6" s="15">
        <v>65</v>
      </c>
      <c r="C6" s="16" t="s">
        <v>49</v>
      </c>
      <c r="D6" s="38" t="s">
        <v>50</v>
      </c>
      <c r="E6" s="15" t="s">
        <v>80</v>
      </c>
      <c r="F6" s="16" t="s">
        <v>89</v>
      </c>
      <c r="G6" s="31">
        <v>45.797</v>
      </c>
      <c r="H6" s="107">
        <v>4</v>
      </c>
    </row>
    <row r="7" spans="1:8" ht="15">
      <c r="A7" s="15">
        <v>26</v>
      </c>
      <c r="B7" s="15">
        <v>98</v>
      </c>
      <c r="C7" s="16" t="s">
        <v>200</v>
      </c>
      <c r="D7" s="38" t="s">
        <v>105</v>
      </c>
      <c r="E7" s="15" t="s">
        <v>80</v>
      </c>
      <c r="F7" s="16" t="s">
        <v>89</v>
      </c>
      <c r="G7" s="31">
        <v>47.88</v>
      </c>
      <c r="H7" s="107">
        <v>3</v>
      </c>
    </row>
    <row r="8" spans="1:8" ht="15">
      <c r="A8" s="15">
        <v>15</v>
      </c>
      <c r="B8" s="15">
        <v>19</v>
      </c>
      <c r="C8" s="16" t="s">
        <v>81</v>
      </c>
      <c r="D8" s="38" t="s">
        <v>50</v>
      </c>
      <c r="E8" s="15" t="s">
        <v>80</v>
      </c>
      <c r="F8" s="16" t="s">
        <v>156</v>
      </c>
      <c r="G8" s="31">
        <v>47.96</v>
      </c>
      <c r="H8" s="107">
        <v>2</v>
      </c>
    </row>
    <row r="9" spans="1:8" ht="15">
      <c r="A9" s="15">
        <v>20</v>
      </c>
      <c r="B9" s="15">
        <v>34</v>
      </c>
      <c r="C9" s="16" t="s">
        <v>104</v>
      </c>
      <c r="D9" s="38" t="s">
        <v>105</v>
      </c>
      <c r="E9" s="15" t="s">
        <v>80</v>
      </c>
      <c r="F9" s="16" t="s">
        <v>89</v>
      </c>
      <c r="G9" s="31">
        <v>48.91</v>
      </c>
      <c r="H9" s="107">
        <v>1</v>
      </c>
    </row>
    <row r="10" spans="1:8" ht="15">
      <c r="A10" s="15">
        <v>23</v>
      </c>
      <c r="B10" s="15">
        <v>16</v>
      </c>
      <c r="C10" s="16" t="s">
        <v>75</v>
      </c>
      <c r="D10" s="38" t="s">
        <v>74</v>
      </c>
      <c r="E10" s="15" t="s">
        <v>80</v>
      </c>
      <c r="F10" s="16" t="s">
        <v>115</v>
      </c>
      <c r="G10" s="31">
        <v>50.142</v>
      </c>
      <c r="H10" s="107"/>
    </row>
    <row r="11" spans="1:8" ht="15">
      <c r="A11" s="15">
        <v>24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168</v>
      </c>
      <c r="G11" s="31">
        <v>50.612</v>
      </c>
      <c r="H11" s="107"/>
    </row>
    <row r="12" spans="1:8" ht="15">
      <c r="A12" s="15">
        <v>12</v>
      </c>
      <c r="B12" s="15">
        <v>15</v>
      </c>
      <c r="C12" s="16" t="s">
        <v>76</v>
      </c>
      <c r="D12" s="38" t="s">
        <v>77</v>
      </c>
      <c r="E12" s="15" t="s">
        <v>63</v>
      </c>
      <c r="F12" s="16" t="s">
        <v>54</v>
      </c>
      <c r="G12" s="31">
        <v>45.957</v>
      </c>
      <c r="H12" s="107">
        <v>5</v>
      </c>
    </row>
    <row r="13" spans="1:8" ht="15">
      <c r="A13" s="15">
        <v>22</v>
      </c>
      <c r="B13" s="15">
        <v>10</v>
      </c>
      <c r="C13" s="16" t="s">
        <v>69</v>
      </c>
      <c r="D13" s="38" t="s">
        <v>65</v>
      </c>
      <c r="E13" s="15" t="s">
        <v>63</v>
      </c>
      <c r="F13" s="16" t="s">
        <v>54</v>
      </c>
      <c r="G13" s="31">
        <v>47.358</v>
      </c>
      <c r="H13" s="107">
        <v>4</v>
      </c>
    </row>
    <row r="14" spans="1:8" ht="15">
      <c r="A14" s="15">
        <v>17</v>
      </c>
      <c r="B14" s="15">
        <v>95</v>
      </c>
      <c r="C14" s="16" t="s">
        <v>199</v>
      </c>
      <c r="D14" s="38" t="s">
        <v>173</v>
      </c>
      <c r="E14" s="15" t="s">
        <v>63</v>
      </c>
      <c r="F14" s="16" t="s">
        <v>54</v>
      </c>
      <c r="G14" s="31">
        <v>47.805</v>
      </c>
      <c r="H14" s="107">
        <v>3</v>
      </c>
    </row>
    <row r="15" spans="1:8" ht="15">
      <c r="A15" s="15">
        <v>16</v>
      </c>
      <c r="B15" s="15">
        <v>13</v>
      </c>
      <c r="C15" s="16" t="s">
        <v>73</v>
      </c>
      <c r="D15" s="38" t="s">
        <v>74</v>
      </c>
      <c r="E15" s="15" t="s">
        <v>63</v>
      </c>
      <c r="F15" s="16" t="s">
        <v>54</v>
      </c>
      <c r="G15" s="31">
        <v>48.51</v>
      </c>
      <c r="H15" s="107">
        <v>2</v>
      </c>
    </row>
    <row r="16" spans="1:8" ht="15">
      <c r="A16" s="15">
        <v>18</v>
      </c>
      <c r="B16" s="15">
        <v>14</v>
      </c>
      <c r="C16" s="16" t="s">
        <v>75</v>
      </c>
      <c r="D16" s="38" t="s">
        <v>74</v>
      </c>
      <c r="E16" s="15" t="s">
        <v>63</v>
      </c>
      <c r="F16" s="16" t="s">
        <v>54</v>
      </c>
      <c r="G16" s="31">
        <v>49.065</v>
      </c>
      <c r="H16" s="107">
        <v>1</v>
      </c>
    </row>
    <row r="17" spans="1:8" ht="15">
      <c r="A17" s="15">
        <v>19</v>
      </c>
      <c r="B17" s="15">
        <v>72</v>
      </c>
      <c r="C17" s="16" t="s">
        <v>172</v>
      </c>
      <c r="D17" s="38" t="s">
        <v>173</v>
      </c>
      <c r="E17" s="15" t="s">
        <v>63</v>
      </c>
      <c r="F17" s="16" t="s">
        <v>54</v>
      </c>
      <c r="G17" s="31">
        <v>52.482</v>
      </c>
      <c r="H17" s="107"/>
    </row>
    <row r="18" spans="1:8" ht="15">
      <c r="A18" s="15">
        <v>31</v>
      </c>
      <c r="B18" s="15">
        <v>12</v>
      </c>
      <c r="C18" s="16" t="s">
        <v>72</v>
      </c>
      <c r="D18" s="38" t="s">
        <v>65</v>
      </c>
      <c r="E18" s="15" t="s">
        <v>63</v>
      </c>
      <c r="F18" s="16" t="s">
        <v>54</v>
      </c>
      <c r="G18" s="31">
        <v>53.302</v>
      </c>
      <c r="H18" s="107"/>
    </row>
    <row r="19" spans="1:8" ht="15">
      <c r="A19" s="15">
        <v>43</v>
      </c>
      <c r="B19" s="15">
        <v>89</v>
      </c>
      <c r="C19" s="16" t="s">
        <v>204</v>
      </c>
      <c r="D19" s="38" t="s">
        <v>65</v>
      </c>
      <c r="E19" s="15" t="s">
        <v>63</v>
      </c>
      <c r="F19" s="16" t="s">
        <v>54</v>
      </c>
      <c r="G19" s="31">
        <v>58.168</v>
      </c>
      <c r="H19" s="107"/>
    </row>
    <row r="20" spans="1:8" ht="15">
      <c r="A20" s="15">
        <v>41</v>
      </c>
      <c r="B20" s="15">
        <v>21</v>
      </c>
      <c r="C20" s="16" t="s">
        <v>85</v>
      </c>
      <c r="D20" s="38" t="s">
        <v>50</v>
      </c>
      <c r="E20" s="15" t="s">
        <v>21</v>
      </c>
      <c r="F20" s="16" t="s">
        <v>68</v>
      </c>
      <c r="G20" s="31">
        <v>55.513</v>
      </c>
      <c r="H20" s="107">
        <v>5</v>
      </c>
    </row>
    <row r="21" spans="1:8" ht="15">
      <c r="A21" s="15">
        <v>49</v>
      </c>
      <c r="B21" s="15">
        <v>100</v>
      </c>
      <c r="C21" s="16" t="s">
        <v>207</v>
      </c>
      <c r="D21" s="38" t="s">
        <v>50</v>
      </c>
      <c r="E21" s="15" t="s">
        <v>21</v>
      </c>
      <c r="F21" s="16" t="s">
        <v>93</v>
      </c>
      <c r="G21" s="31">
        <v>62.895</v>
      </c>
      <c r="H21" s="107">
        <v>4</v>
      </c>
    </row>
    <row r="22" spans="1:8" ht="15">
      <c r="A22" s="15">
        <v>50</v>
      </c>
      <c r="B22" s="15">
        <v>70</v>
      </c>
      <c r="C22" s="16" t="s">
        <v>160</v>
      </c>
      <c r="D22" s="38" t="s">
        <v>50</v>
      </c>
      <c r="E22" s="15" t="s">
        <v>21</v>
      </c>
      <c r="F22" s="16" t="s">
        <v>68</v>
      </c>
      <c r="G22" s="31">
        <v>65.83</v>
      </c>
      <c r="H22" s="107">
        <v>3</v>
      </c>
    </row>
    <row r="23" spans="1:8" ht="15">
      <c r="A23" s="15">
        <v>48</v>
      </c>
      <c r="B23" s="15">
        <v>24</v>
      </c>
      <c r="C23" s="16" t="s">
        <v>90</v>
      </c>
      <c r="D23" s="38" t="s">
        <v>88</v>
      </c>
      <c r="E23" s="15" t="s">
        <v>21</v>
      </c>
      <c r="F23" s="16" t="s">
        <v>68</v>
      </c>
      <c r="G23" s="31">
        <v>78.226</v>
      </c>
      <c r="H23" s="107">
        <v>2</v>
      </c>
    </row>
    <row r="24" spans="1:8" ht="15">
      <c r="A24" s="15">
        <v>39</v>
      </c>
      <c r="B24" s="15">
        <v>97</v>
      </c>
      <c r="C24" s="16" t="s">
        <v>201</v>
      </c>
      <c r="D24" s="38" t="s">
        <v>56</v>
      </c>
      <c r="E24" s="15" t="s">
        <v>17</v>
      </c>
      <c r="F24" s="16" t="s">
        <v>202</v>
      </c>
      <c r="G24" s="31">
        <v>53.252</v>
      </c>
      <c r="H24" s="107">
        <v>5</v>
      </c>
    </row>
    <row r="25" spans="1:8" ht="15">
      <c r="A25" s="15">
        <v>32</v>
      </c>
      <c r="B25" s="15">
        <v>88</v>
      </c>
      <c r="C25" s="16" t="s">
        <v>194</v>
      </c>
      <c r="D25" s="38" t="s">
        <v>74</v>
      </c>
      <c r="E25" s="15" t="s">
        <v>17</v>
      </c>
      <c r="F25" s="16" t="s">
        <v>68</v>
      </c>
      <c r="G25" s="31">
        <v>55.135</v>
      </c>
      <c r="H25" s="107">
        <v>4</v>
      </c>
    </row>
    <row r="26" spans="1:8" ht="15">
      <c r="A26" s="15">
        <v>38</v>
      </c>
      <c r="B26" s="15">
        <v>49</v>
      </c>
      <c r="C26" s="16" t="s">
        <v>99</v>
      </c>
      <c r="D26" s="38" t="s">
        <v>88</v>
      </c>
      <c r="E26" s="15" t="s">
        <v>17</v>
      </c>
      <c r="F26" s="16" t="s">
        <v>95</v>
      </c>
      <c r="G26" s="31">
        <v>56.998</v>
      </c>
      <c r="H26" s="107">
        <v>3</v>
      </c>
    </row>
    <row r="27" spans="1:8" ht="15">
      <c r="A27" s="15">
        <v>40</v>
      </c>
      <c r="B27" s="15">
        <v>78</v>
      </c>
      <c r="C27" s="16" t="s">
        <v>203</v>
      </c>
      <c r="D27" s="38" t="s">
        <v>53</v>
      </c>
      <c r="E27" s="15" t="s">
        <v>17</v>
      </c>
      <c r="F27" s="16" t="s">
        <v>68</v>
      </c>
      <c r="G27" s="31">
        <v>58.501</v>
      </c>
      <c r="H27" s="107">
        <v>2</v>
      </c>
    </row>
    <row r="28" spans="1:8" ht="15">
      <c r="A28" s="15">
        <v>47</v>
      </c>
      <c r="B28" s="15">
        <v>91</v>
      </c>
      <c r="C28" s="16" t="s">
        <v>206</v>
      </c>
      <c r="D28" s="38" t="s">
        <v>53</v>
      </c>
      <c r="E28" s="15" t="s">
        <v>17</v>
      </c>
      <c r="F28" s="16" t="s">
        <v>91</v>
      </c>
      <c r="G28" s="31">
        <v>58.71</v>
      </c>
      <c r="H28" s="107">
        <v>1</v>
      </c>
    </row>
    <row r="29" spans="1:8" ht="15">
      <c r="A29" s="15">
        <v>44</v>
      </c>
      <c r="B29" s="15">
        <v>2</v>
      </c>
      <c r="C29" s="16" t="s">
        <v>52</v>
      </c>
      <c r="D29" s="38" t="s">
        <v>53</v>
      </c>
      <c r="E29" s="15" t="s">
        <v>17</v>
      </c>
      <c r="F29" s="16" t="s">
        <v>95</v>
      </c>
      <c r="G29" s="31">
        <v>59.135</v>
      </c>
      <c r="H29" s="107"/>
    </row>
    <row r="30" spans="1:8" ht="15">
      <c r="A30" s="15">
        <v>46</v>
      </c>
      <c r="B30" s="15">
        <v>99</v>
      </c>
      <c r="C30" s="16" t="s">
        <v>205</v>
      </c>
      <c r="D30" s="38" t="s">
        <v>50</v>
      </c>
      <c r="E30" s="15" t="s">
        <v>17</v>
      </c>
      <c r="F30" s="16" t="s">
        <v>139</v>
      </c>
      <c r="G30" s="31">
        <v>59.237</v>
      </c>
      <c r="H30" s="107"/>
    </row>
    <row r="31" spans="1:8" ht="15">
      <c r="A31" s="15">
        <v>7</v>
      </c>
      <c r="B31" s="15">
        <v>30</v>
      </c>
      <c r="C31" s="16" t="s">
        <v>92</v>
      </c>
      <c r="D31" s="38" t="s">
        <v>88</v>
      </c>
      <c r="E31" s="15" t="s">
        <v>44</v>
      </c>
      <c r="F31" s="16" t="s">
        <v>68</v>
      </c>
      <c r="G31" s="31">
        <v>44.841</v>
      </c>
      <c r="H31" s="107">
        <v>5</v>
      </c>
    </row>
    <row r="32" spans="1:8" ht="15">
      <c r="A32" s="15">
        <v>4</v>
      </c>
      <c r="B32" s="15">
        <v>44</v>
      </c>
      <c r="C32" s="16" t="s">
        <v>113</v>
      </c>
      <c r="D32" s="38" t="s">
        <v>114</v>
      </c>
      <c r="E32" s="15" t="s">
        <v>44</v>
      </c>
      <c r="F32" s="16" t="s">
        <v>134</v>
      </c>
      <c r="G32" s="31">
        <v>45.349</v>
      </c>
      <c r="H32" s="107">
        <v>4</v>
      </c>
    </row>
    <row r="33" spans="1:8" ht="15">
      <c r="A33" s="15">
        <v>9</v>
      </c>
      <c r="B33" s="15">
        <v>92</v>
      </c>
      <c r="C33" s="16" t="s">
        <v>55</v>
      </c>
      <c r="D33" s="38" t="s">
        <v>56</v>
      </c>
      <c r="E33" s="15" t="s">
        <v>44</v>
      </c>
      <c r="F33" s="16" t="s">
        <v>68</v>
      </c>
      <c r="G33" s="31">
        <v>45.934</v>
      </c>
      <c r="H33" s="107">
        <v>3</v>
      </c>
    </row>
    <row r="34" spans="1:8" ht="15">
      <c r="A34" s="15">
        <v>13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134</v>
      </c>
      <c r="G34" s="31">
        <v>48.429</v>
      </c>
      <c r="H34" s="107">
        <v>2</v>
      </c>
    </row>
    <row r="35" spans="1:8" ht="15">
      <c r="A35" s="15">
        <v>25</v>
      </c>
      <c r="B35" s="15">
        <v>45</v>
      </c>
      <c r="C35" s="16" t="s">
        <v>87</v>
      </c>
      <c r="D35" s="38" t="s">
        <v>88</v>
      </c>
      <c r="E35" s="15" t="s">
        <v>44</v>
      </c>
      <c r="F35" s="16" t="s">
        <v>68</v>
      </c>
      <c r="G35" s="31">
        <v>48.577</v>
      </c>
      <c r="H35" s="107">
        <v>1</v>
      </c>
    </row>
    <row r="36" spans="1:8" ht="15">
      <c r="A36" s="15">
        <v>29</v>
      </c>
      <c r="B36" s="15">
        <v>93</v>
      </c>
      <c r="C36" s="16" t="s">
        <v>58</v>
      </c>
      <c r="D36" s="38" t="s">
        <v>56</v>
      </c>
      <c r="E36" s="15" t="s">
        <v>44</v>
      </c>
      <c r="F36" s="16" t="s">
        <v>54</v>
      </c>
      <c r="G36" s="31">
        <v>50.075</v>
      </c>
      <c r="H36" s="107"/>
    </row>
    <row r="37" spans="1:8" ht="15">
      <c r="A37" s="15">
        <v>34</v>
      </c>
      <c r="B37" s="15">
        <v>55</v>
      </c>
      <c r="C37" s="16" t="s">
        <v>142</v>
      </c>
      <c r="D37" s="38" t="s">
        <v>88</v>
      </c>
      <c r="E37" s="15" t="s">
        <v>44</v>
      </c>
      <c r="F37" s="16" t="s">
        <v>68</v>
      </c>
      <c r="G37" s="31">
        <v>51.397</v>
      </c>
      <c r="H37" s="107"/>
    </row>
    <row r="38" spans="1:8" ht="15">
      <c r="A38" s="15">
        <v>36</v>
      </c>
      <c r="B38" s="15">
        <v>41</v>
      </c>
      <c r="C38" s="16" t="s">
        <v>67</v>
      </c>
      <c r="D38" s="38" t="s">
        <v>65</v>
      </c>
      <c r="E38" s="15" t="s">
        <v>44</v>
      </c>
      <c r="F38" s="16" t="s">
        <v>68</v>
      </c>
      <c r="G38" s="31">
        <v>52.188</v>
      </c>
      <c r="H38" s="107"/>
    </row>
    <row r="39" spans="1:8" ht="15">
      <c r="A39" s="15">
        <v>21</v>
      </c>
      <c r="B39" s="15">
        <v>69</v>
      </c>
      <c r="C39" s="16" t="s">
        <v>83</v>
      </c>
      <c r="D39" s="38" t="s">
        <v>50</v>
      </c>
      <c r="E39" s="15" t="s">
        <v>45</v>
      </c>
      <c r="F39" s="16" t="s">
        <v>95</v>
      </c>
      <c r="G39" s="31">
        <v>47.688</v>
      </c>
      <c r="H39" s="107">
        <v>5</v>
      </c>
    </row>
    <row r="40" spans="1:8" ht="15">
      <c r="A40" s="15">
        <v>14</v>
      </c>
      <c r="B40" s="15">
        <v>1</v>
      </c>
      <c r="C40" s="16" t="s">
        <v>49</v>
      </c>
      <c r="D40" s="38" t="s">
        <v>50</v>
      </c>
      <c r="E40" s="15" t="s">
        <v>45</v>
      </c>
      <c r="F40" s="16" t="s">
        <v>95</v>
      </c>
      <c r="G40" s="31">
        <v>47.858</v>
      </c>
      <c r="H40" s="107">
        <v>4</v>
      </c>
    </row>
    <row r="41" spans="1:8" ht="15">
      <c r="A41" s="15">
        <v>28</v>
      </c>
      <c r="B41" s="15">
        <v>35</v>
      </c>
      <c r="C41" s="16" t="s">
        <v>106</v>
      </c>
      <c r="D41" s="38" t="s">
        <v>65</v>
      </c>
      <c r="E41" s="15" t="s">
        <v>45</v>
      </c>
      <c r="F41" s="16" t="s">
        <v>103</v>
      </c>
      <c r="G41" s="31">
        <v>50.711</v>
      </c>
      <c r="H41" s="107">
        <v>3</v>
      </c>
    </row>
    <row r="42" spans="1:8" ht="15">
      <c r="A42" s="15">
        <v>11</v>
      </c>
      <c r="B42" s="15">
        <v>96</v>
      </c>
      <c r="C42" s="16" t="s">
        <v>197</v>
      </c>
      <c r="D42" s="39" t="s">
        <v>198</v>
      </c>
      <c r="E42" s="15" t="s">
        <v>45</v>
      </c>
      <c r="F42" s="16" t="s">
        <v>95</v>
      </c>
      <c r="G42" s="31">
        <v>50.941</v>
      </c>
      <c r="H42" s="107">
        <v>2</v>
      </c>
    </row>
    <row r="43" spans="1:8" ht="15">
      <c r="A43" s="15">
        <v>27</v>
      </c>
      <c r="B43" s="15">
        <v>63</v>
      </c>
      <c r="C43" s="16" t="s">
        <v>138</v>
      </c>
      <c r="D43" s="38" t="s">
        <v>50</v>
      </c>
      <c r="E43" s="15" t="s">
        <v>45</v>
      </c>
      <c r="F43" s="16" t="s">
        <v>95</v>
      </c>
      <c r="G43" s="31">
        <v>51.529</v>
      </c>
      <c r="H43" s="107">
        <v>1</v>
      </c>
    </row>
    <row r="44" spans="1:8" ht="15">
      <c r="A44" s="15">
        <v>33</v>
      </c>
      <c r="B44" s="15">
        <v>53</v>
      </c>
      <c r="C44" s="16" t="s">
        <v>140</v>
      </c>
      <c r="D44" s="38" t="s">
        <v>88</v>
      </c>
      <c r="E44" s="15" t="s">
        <v>45</v>
      </c>
      <c r="F44" s="16" t="s">
        <v>95</v>
      </c>
      <c r="G44" s="31">
        <v>51.654</v>
      </c>
      <c r="H44" s="107"/>
    </row>
    <row r="45" spans="1:8" ht="15">
      <c r="A45" s="15">
        <v>30</v>
      </c>
      <c r="B45" s="15">
        <v>94</v>
      </c>
      <c r="C45" s="16" t="s">
        <v>136</v>
      </c>
      <c r="D45" s="38" t="s">
        <v>88</v>
      </c>
      <c r="E45" s="15" t="s">
        <v>45</v>
      </c>
      <c r="F45" s="16" t="s">
        <v>95</v>
      </c>
      <c r="G45" s="31">
        <v>51.846</v>
      </c>
      <c r="H45" s="107"/>
    </row>
    <row r="46" spans="1:8" ht="15">
      <c r="A46" s="15">
        <v>37</v>
      </c>
      <c r="B46" s="15">
        <v>79</v>
      </c>
      <c r="C46" s="16" t="s">
        <v>179</v>
      </c>
      <c r="D46" s="38" t="s">
        <v>50</v>
      </c>
      <c r="E46" s="15" t="s">
        <v>45</v>
      </c>
      <c r="F46" s="16" t="s">
        <v>93</v>
      </c>
      <c r="G46" s="31">
        <v>53.834</v>
      </c>
      <c r="H46" s="107"/>
    </row>
    <row r="47" spans="1:8" ht="15">
      <c r="A47" s="15">
        <v>42</v>
      </c>
      <c r="B47" s="15">
        <v>33</v>
      </c>
      <c r="C47" s="16" t="s">
        <v>101</v>
      </c>
      <c r="D47" s="38" t="s">
        <v>88</v>
      </c>
      <c r="E47" s="15" t="s">
        <v>45</v>
      </c>
      <c r="F47" s="16" t="s">
        <v>95</v>
      </c>
      <c r="G47" s="31">
        <v>59.351</v>
      </c>
      <c r="H47" s="107"/>
    </row>
    <row r="48" spans="1:8" ht="15">
      <c r="A48" s="15">
        <v>45</v>
      </c>
      <c r="B48" s="15">
        <v>57</v>
      </c>
      <c r="C48" s="16" t="s">
        <v>141</v>
      </c>
      <c r="D48" s="38" t="s">
        <v>88</v>
      </c>
      <c r="E48" s="15" t="s">
        <v>45</v>
      </c>
      <c r="F48" s="16" t="s">
        <v>103</v>
      </c>
      <c r="G48" s="31">
        <v>60.756</v>
      </c>
      <c r="H48" s="107"/>
    </row>
    <row r="49" spans="1:8" ht="15">
      <c r="A49" s="15">
        <v>1</v>
      </c>
      <c r="B49" s="15">
        <v>60</v>
      </c>
      <c r="C49" s="16" t="s">
        <v>130</v>
      </c>
      <c r="D49" s="38" t="s">
        <v>105</v>
      </c>
      <c r="E49" s="15" t="s">
        <v>22</v>
      </c>
      <c r="F49" s="16" t="s">
        <v>71</v>
      </c>
      <c r="G49" s="31">
        <v>45.866</v>
      </c>
      <c r="H49" s="107">
        <v>5</v>
      </c>
    </row>
    <row r="50" spans="1:8" ht="15">
      <c r="A50" s="15">
        <v>6</v>
      </c>
      <c r="B50" s="15">
        <v>90</v>
      </c>
      <c r="C50" s="16" t="s">
        <v>187</v>
      </c>
      <c r="D50" s="38" t="s">
        <v>170</v>
      </c>
      <c r="E50" s="15" t="s">
        <v>22</v>
      </c>
      <c r="F50" s="16" t="s">
        <v>68</v>
      </c>
      <c r="G50" s="31">
        <v>46.125</v>
      </c>
      <c r="H50" s="107">
        <v>4</v>
      </c>
    </row>
    <row r="51" spans="1:8" ht="15">
      <c r="A51" s="15">
        <v>5</v>
      </c>
      <c r="B51" s="15">
        <v>31</v>
      </c>
      <c r="C51" s="16" t="s">
        <v>100</v>
      </c>
      <c r="D51" s="38" t="s">
        <v>88</v>
      </c>
      <c r="E51" s="15" t="s">
        <v>22</v>
      </c>
      <c r="F51" s="16" t="s">
        <v>71</v>
      </c>
      <c r="G51" s="31">
        <v>46.37</v>
      </c>
      <c r="H51" s="107">
        <v>3</v>
      </c>
    </row>
    <row r="52" spans="1:8" ht="15">
      <c r="A52" s="15">
        <v>10</v>
      </c>
      <c r="B52" s="15">
        <v>52</v>
      </c>
      <c r="C52" s="16" t="s">
        <v>131</v>
      </c>
      <c r="D52" s="38" t="s">
        <v>65</v>
      </c>
      <c r="E52" s="15" t="s">
        <v>22</v>
      </c>
      <c r="F52" s="16" t="s">
        <v>71</v>
      </c>
      <c r="G52" s="31">
        <v>46.373</v>
      </c>
      <c r="H52" s="107">
        <v>2</v>
      </c>
    </row>
    <row r="53" spans="1:8" ht="15">
      <c r="A53" s="15">
        <v>8</v>
      </c>
      <c r="B53" s="15">
        <v>71</v>
      </c>
      <c r="C53" s="16" t="s">
        <v>159</v>
      </c>
      <c r="D53" s="38" t="s">
        <v>193</v>
      </c>
      <c r="E53" s="15" t="s">
        <v>22</v>
      </c>
      <c r="F53" s="16" t="s">
        <v>71</v>
      </c>
      <c r="G53" s="31">
        <v>47.492</v>
      </c>
      <c r="H53" s="107">
        <v>1</v>
      </c>
    </row>
    <row r="54" spans="1:8" ht="15">
      <c r="A54" s="15">
        <v>35</v>
      </c>
      <c r="B54" s="15">
        <v>25</v>
      </c>
      <c r="C54" s="16" t="s">
        <v>92</v>
      </c>
      <c r="D54" s="38" t="s">
        <v>88</v>
      </c>
      <c r="E54" s="15" t="s">
        <v>22</v>
      </c>
      <c r="F54" s="16" t="s">
        <v>93</v>
      </c>
      <c r="G54" s="31">
        <v>51.631</v>
      </c>
      <c r="H54" s="107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106" t="s">
        <v>48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19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19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19</v>
      </c>
      <c r="V4" s="25" t="s">
        <v>15</v>
      </c>
      <c r="W4" s="35" t="s">
        <v>20</v>
      </c>
    </row>
    <row r="5" spans="1:23" ht="15">
      <c r="A5" s="47">
        <v>1</v>
      </c>
      <c r="B5" s="15">
        <v>11</v>
      </c>
      <c r="C5" s="16" t="s">
        <v>70</v>
      </c>
      <c r="D5" s="38" t="s">
        <v>65</v>
      </c>
      <c r="E5" s="15" t="s">
        <v>22</v>
      </c>
      <c r="F5" s="16" t="s">
        <v>71</v>
      </c>
      <c r="G5" s="44">
        <f aca="true" t="shared" si="0" ref="G5:G39">SUM(L5,Q5,V5)+W5</f>
        <v>537.183</v>
      </c>
      <c r="H5" s="29">
        <v>46.193</v>
      </c>
      <c r="I5" s="30">
        <v>56.49</v>
      </c>
      <c r="J5" s="30">
        <v>39.89</v>
      </c>
      <c r="K5" s="30">
        <v>39.95</v>
      </c>
      <c r="L5" s="45">
        <f aca="true" t="shared" si="1" ref="L5:L39">SUM(H5:K5)</f>
        <v>182.52299999999997</v>
      </c>
      <c r="M5" s="33">
        <v>45.83</v>
      </c>
      <c r="N5" s="30">
        <v>53.95</v>
      </c>
      <c r="O5" s="30">
        <v>38.02</v>
      </c>
      <c r="P5" s="30">
        <v>40.32</v>
      </c>
      <c r="Q5" s="45">
        <f aca="true" t="shared" si="2" ref="Q5:Q39">SUM(M5:P5)</f>
        <v>178.12</v>
      </c>
      <c r="R5" s="29">
        <v>44.9</v>
      </c>
      <c r="S5" s="30">
        <v>55.99</v>
      </c>
      <c r="T5" s="30">
        <v>36.97</v>
      </c>
      <c r="U5" s="30">
        <v>38.68</v>
      </c>
      <c r="V5" s="45">
        <f aca="true" t="shared" si="3" ref="V5:V39">SUM(R5:U5)</f>
        <v>176.54000000000002</v>
      </c>
      <c r="W5" s="36"/>
    </row>
    <row r="6" spans="1:23" ht="15">
      <c r="A6" s="47">
        <v>2</v>
      </c>
      <c r="B6" s="15">
        <v>31</v>
      </c>
      <c r="C6" s="16" t="s">
        <v>100</v>
      </c>
      <c r="D6" s="38" t="s">
        <v>88</v>
      </c>
      <c r="E6" s="15" t="s">
        <v>22</v>
      </c>
      <c r="F6" s="16" t="s">
        <v>71</v>
      </c>
      <c r="G6" s="44">
        <f t="shared" si="0"/>
        <v>562.33</v>
      </c>
      <c r="H6" s="29">
        <v>50.46</v>
      </c>
      <c r="I6" s="30">
        <v>56.4</v>
      </c>
      <c r="J6" s="30">
        <v>40.4</v>
      </c>
      <c r="K6" s="30">
        <v>43.62</v>
      </c>
      <c r="L6" s="45">
        <f t="shared" si="1"/>
        <v>190.88</v>
      </c>
      <c r="M6" s="33">
        <v>48.56</v>
      </c>
      <c r="N6" s="30">
        <v>57.17</v>
      </c>
      <c r="O6" s="30">
        <v>39.52</v>
      </c>
      <c r="P6" s="30">
        <v>42.36</v>
      </c>
      <c r="Q6" s="45">
        <f t="shared" si="2"/>
        <v>187.61</v>
      </c>
      <c r="R6" s="29">
        <v>47.85</v>
      </c>
      <c r="S6" s="30">
        <v>54.44</v>
      </c>
      <c r="T6" s="30">
        <v>40.18</v>
      </c>
      <c r="U6" s="30">
        <v>41.37</v>
      </c>
      <c r="V6" s="45">
        <f t="shared" si="3"/>
        <v>183.84</v>
      </c>
      <c r="W6" s="36"/>
    </row>
    <row r="7" spans="1:23" ht="15">
      <c r="A7" s="47">
        <v>3</v>
      </c>
      <c r="B7" s="15">
        <v>30</v>
      </c>
      <c r="C7" s="16" t="s">
        <v>92</v>
      </c>
      <c r="D7" s="38" t="s">
        <v>88</v>
      </c>
      <c r="E7" s="15" t="s">
        <v>44</v>
      </c>
      <c r="F7" s="16" t="s">
        <v>68</v>
      </c>
      <c r="G7" s="44">
        <f t="shared" si="0"/>
        <v>583.84</v>
      </c>
      <c r="H7" s="29">
        <v>51.45</v>
      </c>
      <c r="I7" s="30">
        <v>57.82</v>
      </c>
      <c r="J7" s="30">
        <v>44.18</v>
      </c>
      <c r="K7" s="30">
        <v>46.21</v>
      </c>
      <c r="L7" s="45">
        <f t="shared" si="1"/>
        <v>199.66000000000003</v>
      </c>
      <c r="M7" s="33">
        <v>50.6</v>
      </c>
      <c r="N7" s="30">
        <v>57.23</v>
      </c>
      <c r="O7" s="30">
        <v>41.05</v>
      </c>
      <c r="P7" s="30">
        <v>45.07</v>
      </c>
      <c r="Q7" s="45">
        <f t="shared" si="2"/>
        <v>193.95</v>
      </c>
      <c r="R7" s="29">
        <v>49.4</v>
      </c>
      <c r="S7" s="30">
        <v>56.77</v>
      </c>
      <c r="T7" s="30">
        <v>41.19</v>
      </c>
      <c r="U7" s="30">
        <v>42.87</v>
      </c>
      <c r="V7" s="45">
        <f t="shared" si="3"/>
        <v>190.23000000000002</v>
      </c>
      <c r="W7" s="36"/>
    </row>
    <row r="8" spans="1:23" ht="15">
      <c r="A8" s="47">
        <v>4</v>
      </c>
      <c r="B8" s="15">
        <v>7</v>
      </c>
      <c r="C8" s="16" t="s">
        <v>64</v>
      </c>
      <c r="D8" s="38" t="s">
        <v>65</v>
      </c>
      <c r="E8" s="15" t="s">
        <v>22</v>
      </c>
      <c r="F8" s="16" t="s">
        <v>66</v>
      </c>
      <c r="G8" s="44">
        <f t="shared" si="0"/>
        <v>588.83</v>
      </c>
      <c r="H8" s="29">
        <v>51.07</v>
      </c>
      <c r="I8" s="30">
        <v>61.97</v>
      </c>
      <c r="J8" s="30">
        <v>42.87</v>
      </c>
      <c r="K8" s="30">
        <v>43.89</v>
      </c>
      <c r="L8" s="45">
        <f t="shared" si="1"/>
        <v>199.8</v>
      </c>
      <c r="M8" s="33">
        <v>48.53</v>
      </c>
      <c r="N8" s="30">
        <v>59.98</v>
      </c>
      <c r="O8" s="30">
        <v>42.3</v>
      </c>
      <c r="P8" s="30">
        <v>46.07</v>
      </c>
      <c r="Q8" s="45">
        <f t="shared" si="2"/>
        <v>196.88</v>
      </c>
      <c r="R8" s="29">
        <v>48.19</v>
      </c>
      <c r="S8" s="30">
        <v>61.36</v>
      </c>
      <c r="T8" s="30">
        <v>39.42</v>
      </c>
      <c r="U8" s="30">
        <v>43.18</v>
      </c>
      <c r="V8" s="45">
        <f t="shared" si="3"/>
        <v>192.15</v>
      </c>
      <c r="W8" s="36"/>
    </row>
    <row r="9" spans="1:23" ht="15">
      <c r="A9" s="47">
        <v>5</v>
      </c>
      <c r="B9" s="15">
        <v>34</v>
      </c>
      <c r="C9" s="16" t="s">
        <v>104</v>
      </c>
      <c r="D9" s="38" t="s">
        <v>105</v>
      </c>
      <c r="E9" s="15" t="s">
        <v>80</v>
      </c>
      <c r="F9" s="16" t="s">
        <v>102</v>
      </c>
      <c r="G9" s="44">
        <f t="shared" si="0"/>
        <v>589.79</v>
      </c>
      <c r="H9" s="29">
        <v>50.42</v>
      </c>
      <c r="I9" s="31">
        <v>60.29</v>
      </c>
      <c r="J9" s="31">
        <v>40.82</v>
      </c>
      <c r="K9" s="31">
        <v>45.09</v>
      </c>
      <c r="L9" s="45">
        <f t="shared" si="1"/>
        <v>196.62</v>
      </c>
      <c r="M9" s="33">
        <v>53.28</v>
      </c>
      <c r="N9" s="31">
        <v>58.68</v>
      </c>
      <c r="O9" s="31">
        <v>40.95</v>
      </c>
      <c r="P9" s="31">
        <v>43.17</v>
      </c>
      <c r="Q9" s="45">
        <f t="shared" si="2"/>
        <v>196.08000000000004</v>
      </c>
      <c r="R9" s="29">
        <v>53.5</v>
      </c>
      <c r="S9" s="30">
        <v>59.71</v>
      </c>
      <c r="T9" s="30">
        <v>40.3</v>
      </c>
      <c r="U9" s="30">
        <v>43.58</v>
      </c>
      <c r="V9" s="45">
        <f t="shared" si="3"/>
        <v>197.08999999999997</v>
      </c>
      <c r="W9" s="36"/>
    </row>
    <row r="10" spans="1:23" ht="15">
      <c r="A10" s="47">
        <v>6</v>
      </c>
      <c r="B10" s="15">
        <v>15</v>
      </c>
      <c r="C10" s="16" t="s">
        <v>76</v>
      </c>
      <c r="D10" s="38" t="s">
        <v>77</v>
      </c>
      <c r="E10" s="15" t="s">
        <v>63</v>
      </c>
      <c r="F10" s="16" t="s">
        <v>54</v>
      </c>
      <c r="G10" s="44">
        <f t="shared" si="0"/>
        <v>602.34</v>
      </c>
      <c r="H10" s="29">
        <v>54.1</v>
      </c>
      <c r="I10" s="30">
        <v>61.53</v>
      </c>
      <c r="J10" s="30">
        <v>41.44</v>
      </c>
      <c r="K10" s="30">
        <v>46.46</v>
      </c>
      <c r="L10" s="45">
        <f t="shared" si="1"/>
        <v>203.53</v>
      </c>
      <c r="M10" s="33">
        <v>51.27</v>
      </c>
      <c r="N10" s="30">
        <v>60.1</v>
      </c>
      <c r="O10" s="30">
        <v>41.38</v>
      </c>
      <c r="P10" s="30">
        <v>46.97</v>
      </c>
      <c r="Q10" s="45">
        <f t="shared" si="2"/>
        <v>199.72</v>
      </c>
      <c r="R10" s="33">
        <v>53.29</v>
      </c>
      <c r="S10" s="30">
        <v>58.49</v>
      </c>
      <c r="T10" s="30">
        <v>41.1</v>
      </c>
      <c r="U10" s="30">
        <v>46.21</v>
      </c>
      <c r="V10" s="45">
        <f t="shared" si="3"/>
        <v>199.09</v>
      </c>
      <c r="W10" s="36"/>
    </row>
    <row r="11" spans="1:23" ht="15">
      <c r="A11" s="47">
        <v>7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84</v>
      </c>
      <c r="G11" s="44">
        <f t="shared" si="0"/>
        <v>604.0799999999999</v>
      </c>
      <c r="H11" s="29">
        <v>57.03</v>
      </c>
      <c r="I11" s="30">
        <v>62.29</v>
      </c>
      <c r="J11" s="30">
        <v>42.48</v>
      </c>
      <c r="K11" s="30">
        <v>45.7</v>
      </c>
      <c r="L11" s="45">
        <f t="shared" si="1"/>
        <v>207.5</v>
      </c>
      <c r="M11" s="33">
        <v>51.72</v>
      </c>
      <c r="N11" s="30">
        <v>61.33</v>
      </c>
      <c r="O11" s="30">
        <v>41.01</v>
      </c>
      <c r="P11" s="30">
        <v>45.33</v>
      </c>
      <c r="Q11" s="45">
        <f t="shared" si="2"/>
        <v>199.39</v>
      </c>
      <c r="R11" s="29">
        <v>50.49</v>
      </c>
      <c r="S11" s="30">
        <v>60.43</v>
      </c>
      <c r="T11" s="30">
        <v>40.34</v>
      </c>
      <c r="U11" s="30">
        <v>45.93</v>
      </c>
      <c r="V11" s="45">
        <f t="shared" si="3"/>
        <v>197.19</v>
      </c>
      <c r="W11" s="36"/>
    </row>
    <row r="12" spans="1:23" ht="15">
      <c r="A12" s="47">
        <v>8</v>
      </c>
      <c r="B12" s="15">
        <v>13</v>
      </c>
      <c r="C12" s="16" t="s">
        <v>73</v>
      </c>
      <c r="D12" s="38" t="s">
        <v>74</v>
      </c>
      <c r="E12" s="15" t="s">
        <v>63</v>
      </c>
      <c r="F12" s="16" t="s">
        <v>54</v>
      </c>
      <c r="G12" s="44">
        <f t="shared" si="0"/>
        <v>604.115</v>
      </c>
      <c r="H12" s="29">
        <v>53.77</v>
      </c>
      <c r="I12" s="30">
        <v>60.78</v>
      </c>
      <c r="J12" s="30">
        <v>42.018</v>
      </c>
      <c r="K12" s="30">
        <v>46.097</v>
      </c>
      <c r="L12" s="45">
        <f t="shared" si="1"/>
        <v>202.66500000000002</v>
      </c>
      <c r="M12" s="33">
        <v>53.95</v>
      </c>
      <c r="N12" s="30">
        <v>59.57</v>
      </c>
      <c r="O12" s="30">
        <v>42.07</v>
      </c>
      <c r="P12" s="30">
        <v>45.86</v>
      </c>
      <c r="Q12" s="45">
        <f t="shared" si="2"/>
        <v>201.45</v>
      </c>
      <c r="R12" s="29">
        <v>53.48</v>
      </c>
      <c r="S12" s="30">
        <v>60.19</v>
      </c>
      <c r="T12" s="30">
        <v>41.49</v>
      </c>
      <c r="U12" s="30">
        <v>44.84</v>
      </c>
      <c r="V12" s="45">
        <f t="shared" si="3"/>
        <v>200</v>
      </c>
      <c r="W12" s="36"/>
    </row>
    <row r="13" spans="1:23" ht="15">
      <c r="A13" s="47">
        <v>9</v>
      </c>
      <c r="B13" s="15">
        <v>1</v>
      </c>
      <c r="C13" s="16" t="s">
        <v>49</v>
      </c>
      <c r="D13" s="38" t="s">
        <v>50</v>
      </c>
      <c r="E13" s="15" t="s">
        <v>45</v>
      </c>
      <c r="F13" s="16" t="s">
        <v>51</v>
      </c>
      <c r="G13" s="44">
        <f t="shared" si="0"/>
        <v>611.27</v>
      </c>
      <c r="H13" s="29">
        <v>53.9</v>
      </c>
      <c r="I13" s="30">
        <v>63.04</v>
      </c>
      <c r="J13" s="30">
        <v>43.58</v>
      </c>
      <c r="K13" s="30">
        <v>48.82</v>
      </c>
      <c r="L13" s="45">
        <f t="shared" si="1"/>
        <v>209.33999999999997</v>
      </c>
      <c r="M13" s="33">
        <v>51.56</v>
      </c>
      <c r="N13" s="30">
        <v>60.5</v>
      </c>
      <c r="O13" s="30">
        <v>43.25</v>
      </c>
      <c r="P13" s="30">
        <v>46.35</v>
      </c>
      <c r="Q13" s="45">
        <f t="shared" si="2"/>
        <v>201.66</v>
      </c>
      <c r="R13" s="29">
        <v>51.16</v>
      </c>
      <c r="S13" s="30">
        <v>60.19</v>
      </c>
      <c r="T13" s="30">
        <v>42.99</v>
      </c>
      <c r="U13" s="30">
        <v>45.93</v>
      </c>
      <c r="V13" s="45">
        <f t="shared" si="3"/>
        <v>200.27</v>
      </c>
      <c r="W13" s="36"/>
    </row>
    <row r="14" spans="1:23" ht="15">
      <c r="A14" s="47">
        <v>10</v>
      </c>
      <c r="B14" s="15">
        <v>26</v>
      </c>
      <c r="C14" s="16" t="s">
        <v>94</v>
      </c>
      <c r="D14" s="38" t="s">
        <v>88</v>
      </c>
      <c r="E14" s="15" t="s">
        <v>45</v>
      </c>
      <c r="F14" s="16" t="s">
        <v>95</v>
      </c>
      <c r="G14" s="44">
        <f t="shared" si="0"/>
        <v>613.8</v>
      </c>
      <c r="H14" s="29">
        <v>53.35</v>
      </c>
      <c r="I14" s="30">
        <v>63.75</v>
      </c>
      <c r="J14" s="30">
        <v>46.03</v>
      </c>
      <c r="K14" s="30">
        <v>46.94</v>
      </c>
      <c r="L14" s="45">
        <f t="shared" si="1"/>
        <v>210.07</v>
      </c>
      <c r="M14" s="33">
        <v>51.81</v>
      </c>
      <c r="N14" s="30">
        <v>60.46</v>
      </c>
      <c r="O14" s="30">
        <v>42.38</v>
      </c>
      <c r="P14" s="30">
        <v>45.61</v>
      </c>
      <c r="Q14" s="45">
        <f t="shared" si="2"/>
        <v>200.26</v>
      </c>
      <c r="R14" s="29">
        <v>55.03</v>
      </c>
      <c r="S14" s="30">
        <v>61.33</v>
      </c>
      <c r="T14" s="30">
        <v>41.71</v>
      </c>
      <c r="U14" s="30">
        <v>45.4</v>
      </c>
      <c r="V14" s="45">
        <f t="shared" si="3"/>
        <v>203.47</v>
      </c>
      <c r="W14" s="36"/>
    </row>
    <row r="15" spans="1:23" ht="15">
      <c r="A15" s="47">
        <v>11</v>
      </c>
      <c r="B15" s="15">
        <v>18</v>
      </c>
      <c r="C15" s="16" t="s">
        <v>79</v>
      </c>
      <c r="D15" s="38" t="s">
        <v>74</v>
      </c>
      <c r="E15" s="15" t="s">
        <v>80</v>
      </c>
      <c r="F15" s="16"/>
      <c r="G15" s="44">
        <f t="shared" si="0"/>
        <v>619.23</v>
      </c>
      <c r="H15" s="29">
        <v>55.47</v>
      </c>
      <c r="I15" s="30">
        <v>62.6</v>
      </c>
      <c r="J15" s="30">
        <v>44.17</v>
      </c>
      <c r="K15" s="30">
        <v>47.4</v>
      </c>
      <c r="L15" s="45">
        <f t="shared" si="1"/>
        <v>209.64000000000001</v>
      </c>
      <c r="M15" s="33">
        <v>52.95</v>
      </c>
      <c r="N15" s="30">
        <v>61.25</v>
      </c>
      <c r="O15" s="30">
        <v>43.94</v>
      </c>
      <c r="P15" s="30">
        <v>47.6</v>
      </c>
      <c r="Q15" s="45">
        <f t="shared" si="2"/>
        <v>205.73999999999998</v>
      </c>
      <c r="R15" s="29">
        <v>51.74</v>
      </c>
      <c r="S15" s="30">
        <v>60.05</v>
      </c>
      <c r="T15" s="30">
        <v>45.09</v>
      </c>
      <c r="U15" s="30">
        <v>46.97</v>
      </c>
      <c r="V15" s="45">
        <f t="shared" si="3"/>
        <v>203.85</v>
      </c>
      <c r="W15" s="36"/>
    </row>
    <row r="16" spans="1:23" ht="15">
      <c r="A16" s="47">
        <v>12</v>
      </c>
      <c r="B16" s="15">
        <v>19</v>
      </c>
      <c r="C16" s="16" t="s">
        <v>81</v>
      </c>
      <c r="D16" s="38" t="s">
        <v>50</v>
      </c>
      <c r="E16" s="15" t="s">
        <v>80</v>
      </c>
      <c r="F16" s="16" t="s">
        <v>82</v>
      </c>
      <c r="G16" s="44">
        <f t="shared" si="0"/>
        <v>627.05</v>
      </c>
      <c r="H16" s="29">
        <v>59.83</v>
      </c>
      <c r="I16" s="30">
        <v>68.73</v>
      </c>
      <c r="J16" s="30">
        <v>43.93</v>
      </c>
      <c r="K16" s="30">
        <v>48.1</v>
      </c>
      <c r="L16" s="45">
        <f t="shared" si="1"/>
        <v>220.59</v>
      </c>
      <c r="M16" s="33">
        <v>53.4</v>
      </c>
      <c r="N16" s="30">
        <v>61.18</v>
      </c>
      <c r="O16" s="30">
        <v>41.25</v>
      </c>
      <c r="P16" s="30">
        <v>47.53</v>
      </c>
      <c r="Q16" s="45">
        <f t="shared" si="2"/>
        <v>203.35999999999999</v>
      </c>
      <c r="R16" s="29">
        <v>52.54</v>
      </c>
      <c r="S16" s="30">
        <v>63.77</v>
      </c>
      <c r="T16" s="30">
        <v>41.06</v>
      </c>
      <c r="U16" s="30">
        <v>45.73</v>
      </c>
      <c r="V16" s="45">
        <f t="shared" si="3"/>
        <v>203.1</v>
      </c>
      <c r="W16" s="36"/>
    </row>
    <row r="17" spans="1:23" ht="15">
      <c r="A17" s="47">
        <v>13</v>
      </c>
      <c r="B17" s="15">
        <v>29</v>
      </c>
      <c r="C17" s="16" t="s">
        <v>99</v>
      </c>
      <c r="D17" s="38" t="s">
        <v>88</v>
      </c>
      <c r="E17" s="15" t="s">
        <v>80</v>
      </c>
      <c r="F17" s="16" t="s">
        <v>89</v>
      </c>
      <c r="G17" s="44">
        <f t="shared" si="0"/>
        <v>631.9</v>
      </c>
      <c r="H17" s="40">
        <v>54.06</v>
      </c>
      <c r="I17" s="41">
        <v>60.61</v>
      </c>
      <c r="J17" s="41">
        <v>46</v>
      </c>
      <c r="K17" s="41">
        <v>44.02</v>
      </c>
      <c r="L17" s="45">
        <f t="shared" si="1"/>
        <v>204.69000000000003</v>
      </c>
      <c r="M17" s="42">
        <v>54.55</v>
      </c>
      <c r="N17" s="41">
        <v>60.46</v>
      </c>
      <c r="O17" s="41">
        <v>43.73</v>
      </c>
      <c r="P17" s="41">
        <v>50.01</v>
      </c>
      <c r="Q17" s="45">
        <f t="shared" si="2"/>
        <v>208.74999999999997</v>
      </c>
      <c r="R17" s="29">
        <v>60.06</v>
      </c>
      <c r="S17" s="30">
        <v>60.16</v>
      </c>
      <c r="T17" s="30">
        <v>54.01</v>
      </c>
      <c r="U17" s="30">
        <v>44.23</v>
      </c>
      <c r="V17" s="45">
        <f t="shared" si="3"/>
        <v>218.45999999999998</v>
      </c>
      <c r="W17" s="36"/>
    </row>
    <row r="18" spans="1:23" ht="15">
      <c r="A18" s="47">
        <v>14</v>
      </c>
      <c r="B18" s="15">
        <v>23</v>
      </c>
      <c r="C18" s="16" t="s">
        <v>87</v>
      </c>
      <c r="D18" s="38" t="s">
        <v>88</v>
      </c>
      <c r="E18" s="15" t="s">
        <v>80</v>
      </c>
      <c r="F18" s="16" t="s">
        <v>89</v>
      </c>
      <c r="G18" s="44">
        <f t="shared" si="0"/>
        <v>636.15</v>
      </c>
      <c r="H18" s="29">
        <v>54.2</v>
      </c>
      <c r="I18" s="30">
        <v>63.39</v>
      </c>
      <c r="J18" s="30">
        <v>46.66</v>
      </c>
      <c r="K18" s="30">
        <v>53.06</v>
      </c>
      <c r="L18" s="45">
        <f t="shared" si="1"/>
        <v>217.31</v>
      </c>
      <c r="M18" s="33">
        <v>52.84</v>
      </c>
      <c r="N18" s="30">
        <v>63.26</v>
      </c>
      <c r="O18" s="30">
        <v>41.14</v>
      </c>
      <c r="P18" s="30">
        <v>53.35</v>
      </c>
      <c r="Q18" s="45">
        <f t="shared" si="2"/>
        <v>210.59</v>
      </c>
      <c r="R18" s="29">
        <v>51.19</v>
      </c>
      <c r="S18" s="31">
        <v>62.82</v>
      </c>
      <c r="T18" s="31">
        <v>46.45</v>
      </c>
      <c r="U18" s="31">
        <v>47.79</v>
      </c>
      <c r="V18" s="45">
        <f t="shared" si="3"/>
        <v>208.24999999999997</v>
      </c>
      <c r="W18" s="36"/>
    </row>
    <row r="19" spans="1:23" ht="15">
      <c r="A19" s="47">
        <v>15</v>
      </c>
      <c r="B19" s="15">
        <v>32</v>
      </c>
      <c r="C19" s="16" t="s">
        <v>101</v>
      </c>
      <c r="D19" s="38" t="s">
        <v>88</v>
      </c>
      <c r="E19" s="15" t="s">
        <v>80</v>
      </c>
      <c r="F19" s="16" t="s">
        <v>102</v>
      </c>
      <c r="G19" s="44">
        <f t="shared" si="0"/>
        <v>636.74</v>
      </c>
      <c r="H19" s="29">
        <v>55.62</v>
      </c>
      <c r="I19" s="30">
        <v>60.53</v>
      </c>
      <c r="J19" s="30">
        <v>42.6</v>
      </c>
      <c r="K19" s="30">
        <v>52.14</v>
      </c>
      <c r="L19" s="45">
        <f t="shared" si="1"/>
        <v>210.89</v>
      </c>
      <c r="M19" s="32">
        <v>56.16</v>
      </c>
      <c r="N19" s="31">
        <v>61.47</v>
      </c>
      <c r="O19" s="31">
        <v>50.49</v>
      </c>
      <c r="P19" s="31">
        <v>49.35</v>
      </c>
      <c r="Q19" s="45">
        <f t="shared" si="2"/>
        <v>217.47</v>
      </c>
      <c r="R19" s="29">
        <v>54.73</v>
      </c>
      <c r="S19" s="30">
        <v>62.84</v>
      </c>
      <c r="T19" s="30">
        <v>43.23</v>
      </c>
      <c r="U19" s="30">
        <v>47.58</v>
      </c>
      <c r="V19" s="45">
        <f t="shared" si="3"/>
        <v>208.38</v>
      </c>
      <c r="W19" s="36"/>
    </row>
    <row r="20" spans="1:23" ht="15">
      <c r="A20" s="47">
        <v>16</v>
      </c>
      <c r="B20" s="15">
        <v>14</v>
      </c>
      <c r="C20" s="16" t="s">
        <v>75</v>
      </c>
      <c r="D20" s="38" t="s">
        <v>74</v>
      </c>
      <c r="E20" s="15" t="s">
        <v>63</v>
      </c>
      <c r="F20" s="16" t="s">
        <v>54</v>
      </c>
      <c r="G20" s="44">
        <f t="shared" si="0"/>
        <v>637.9</v>
      </c>
      <c r="H20" s="29">
        <v>59.2</v>
      </c>
      <c r="I20" s="30">
        <v>64.52</v>
      </c>
      <c r="J20" s="30">
        <v>44.8</v>
      </c>
      <c r="K20" s="30">
        <v>47.24</v>
      </c>
      <c r="L20" s="45">
        <f t="shared" si="1"/>
        <v>215.76</v>
      </c>
      <c r="M20" s="33">
        <v>59.77</v>
      </c>
      <c r="N20" s="30">
        <v>63.18</v>
      </c>
      <c r="O20" s="30">
        <v>42.37</v>
      </c>
      <c r="P20" s="30">
        <v>45.81</v>
      </c>
      <c r="Q20" s="45">
        <f t="shared" si="2"/>
        <v>211.13</v>
      </c>
      <c r="R20" s="29">
        <v>55.65</v>
      </c>
      <c r="S20" s="30">
        <v>63.64</v>
      </c>
      <c r="T20" s="30">
        <v>46.11</v>
      </c>
      <c r="U20" s="30">
        <v>45.61</v>
      </c>
      <c r="V20" s="45">
        <f t="shared" si="3"/>
        <v>211.01</v>
      </c>
      <c r="W20" s="36"/>
    </row>
    <row r="21" spans="1:23" ht="15">
      <c r="A21" s="47">
        <v>17</v>
      </c>
      <c r="B21" s="15">
        <v>10</v>
      </c>
      <c r="C21" s="16" t="s">
        <v>69</v>
      </c>
      <c r="D21" s="38" t="s">
        <v>65</v>
      </c>
      <c r="E21" s="15" t="s">
        <v>63</v>
      </c>
      <c r="F21" s="16" t="s">
        <v>54</v>
      </c>
      <c r="G21" s="44">
        <f t="shared" si="0"/>
        <v>649.98</v>
      </c>
      <c r="H21" s="29">
        <v>59.13</v>
      </c>
      <c r="I21" s="30">
        <v>67.89</v>
      </c>
      <c r="J21" s="30">
        <v>50.64</v>
      </c>
      <c r="K21" s="30">
        <v>49.59</v>
      </c>
      <c r="L21" s="45">
        <f t="shared" si="1"/>
        <v>227.25000000000003</v>
      </c>
      <c r="M21" s="33">
        <v>55.84</v>
      </c>
      <c r="N21" s="30">
        <v>65.83</v>
      </c>
      <c r="O21" s="30">
        <v>44.58</v>
      </c>
      <c r="P21" s="30">
        <v>50.11</v>
      </c>
      <c r="Q21" s="45">
        <f t="shared" si="2"/>
        <v>216.36</v>
      </c>
      <c r="R21" s="29">
        <v>55.51</v>
      </c>
      <c r="S21" s="30">
        <v>62.3</v>
      </c>
      <c r="T21" s="30">
        <v>42.17</v>
      </c>
      <c r="U21" s="30">
        <v>46.39</v>
      </c>
      <c r="V21" s="45">
        <f t="shared" si="3"/>
        <v>206.37</v>
      </c>
      <c r="W21" s="36"/>
    </row>
    <row r="22" spans="1:23" ht="15">
      <c r="A22" s="47">
        <v>18</v>
      </c>
      <c r="B22" s="15">
        <v>3</v>
      </c>
      <c r="C22" s="16" t="s">
        <v>55</v>
      </c>
      <c r="D22" s="38" t="s">
        <v>56</v>
      </c>
      <c r="E22" s="15" t="s">
        <v>17</v>
      </c>
      <c r="F22" s="16" t="s">
        <v>57</v>
      </c>
      <c r="G22" s="44">
        <f t="shared" si="0"/>
        <v>651.27</v>
      </c>
      <c r="H22" s="29">
        <v>56.35</v>
      </c>
      <c r="I22" s="30">
        <v>67.56</v>
      </c>
      <c r="J22" s="30">
        <v>45.97</v>
      </c>
      <c r="K22" s="30">
        <v>53.88</v>
      </c>
      <c r="L22" s="45">
        <f t="shared" si="1"/>
        <v>223.76</v>
      </c>
      <c r="M22" s="33">
        <v>57.23</v>
      </c>
      <c r="N22" s="30">
        <v>64.7</v>
      </c>
      <c r="O22" s="30">
        <v>44.61</v>
      </c>
      <c r="P22" s="30">
        <v>47.81</v>
      </c>
      <c r="Q22" s="45">
        <f t="shared" si="2"/>
        <v>214.35000000000002</v>
      </c>
      <c r="R22" s="29">
        <v>55.45</v>
      </c>
      <c r="S22" s="31">
        <v>63.53</v>
      </c>
      <c r="T22" s="31">
        <v>44.88</v>
      </c>
      <c r="U22" s="31">
        <v>49.3</v>
      </c>
      <c r="V22" s="45">
        <f t="shared" si="3"/>
        <v>213.16000000000003</v>
      </c>
      <c r="W22" s="36"/>
    </row>
    <row r="23" spans="1:23" ht="15">
      <c r="A23" s="47">
        <v>19</v>
      </c>
      <c r="B23" s="15">
        <v>5</v>
      </c>
      <c r="C23" s="16" t="s">
        <v>60</v>
      </c>
      <c r="D23" s="38" t="s">
        <v>53</v>
      </c>
      <c r="E23" s="15" t="s">
        <v>44</v>
      </c>
      <c r="F23" s="16" t="s">
        <v>61</v>
      </c>
      <c r="G23" s="44">
        <f t="shared" si="0"/>
        <v>668.26</v>
      </c>
      <c r="H23" s="29">
        <v>58.19</v>
      </c>
      <c r="I23" s="30">
        <v>67.49</v>
      </c>
      <c r="J23" s="30">
        <v>47.73</v>
      </c>
      <c r="K23" s="30">
        <v>55.23</v>
      </c>
      <c r="L23" s="45">
        <f t="shared" si="1"/>
        <v>228.64</v>
      </c>
      <c r="M23" s="33">
        <v>55.99</v>
      </c>
      <c r="N23" s="30">
        <v>67.5</v>
      </c>
      <c r="O23" s="30">
        <v>45.5</v>
      </c>
      <c r="P23" s="30">
        <v>50.35</v>
      </c>
      <c r="Q23" s="45">
        <f t="shared" si="2"/>
        <v>219.34</v>
      </c>
      <c r="R23" s="29">
        <v>56.01</v>
      </c>
      <c r="S23" s="31">
        <v>64.83</v>
      </c>
      <c r="T23" s="31">
        <v>48.12</v>
      </c>
      <c r="U23" s="31">
        <v>51.32</v>
      </c>
      <c r="V23" s="45">
        <f t="shared" si="3"/>
        <v>220.28</v>
      </c>
      <c r="W23" s="36"/>
    </row>
    <row r="24" spans="1:23" ht="15">
      <c r="A24" s="47">
        <v>20</v>
      </c>
      <c r="B24" s="15">
        <v>12</v>
      </c>
      <c r="C24" s="16" t="s">
        <v>72</v>
      </c>
      <c r="D24" s="38" t="s">
        <v>65</v>
      </c>
      <c r="E24" s="15" t="s">
        <v>63</v>
      </c>
      <c r="F24" s="16" t="s">
        <v>54</v>
      </c>
      <c r="G24" s="44">
        <f t="shared" si="0"/>
        <v>668.44</v>
      </c>
      <c r="H24" s="29">
        <v>64.09</v>
      </c>
      <c r="I24" s="30">
        <v>66.43</v>
      </c>
      <c r="J24" s="30">
        <v>47.95</v>
      </c>
      <c r="K24" s="30">
        <v>50.3</v>
      </c>
      <c r="L24" s="45">
        <f t="shared" si="1"/>
        <v>228.77000000000004</v>
      </c>
      <c r="M24" s="33">
        <v>60.88</v>
      </c>
      <c r="N24" s="30">
        <v>65.29</v>
      </c>
      <c r="O24" s="30">
        <v>45.54</v>
      </c>
      <c r="P24" s="30">
        <v>47.3</v>
      </c>
      <c r="Q24" s="45">
        <f t="shared" si="2"/>
        <v>219.01</v>
      </c>
      <c r="R24" s="29">
        <v>60.88</v>
      </c>
      <c r="S24" s="31">
        <v>64.34</v>
      </c>
      <c r="T24" s="31">
        <v>48.35</v>
      </c>
      <c r="U24" s="31">
        <v>47.09</v>
      </c>
      <c r="V24" s="45">
        <f t="shared" si="3"/>
        <v>220.66</v>
      </c>
      <c r="W24" s="37"/>
    </row>
    <row r="25" spans="1:23" ht="15">
      <c r="A25" s="47">
        <v>21</v>
      </c>
      <c r="B25" s="15">
        <v>35</v>
      </c>
      <c r="C25" s="16" t="s">
        <v>106</v>
      </c>
      <c r="D25" s="38" t="s">
        <v>65</v>
      </c>
      <c r="E25" s="15" t="s">
        <v>45</v>
      </c>
      <c r="F25" s="16" t="s">
        <v>103</v>
      </c>
      <c r="G25" s="44">
        <f t="shared" si="0"/>
        <v>679.8399999999999</v>
      </c>
      <c r="H25" s="29">
        <v>57.23</v>
      </c>
      <c r="I25" s="30">
        <v>73.86</v>
      </c>
      <c r="J25" s="30">
        <v>49.6</v>
      </c>
      <c r="K25" s="30">
        <v>50.6</v>
      </c>
      <c r="L25" s="45">
        <f t="shared" si="1"/>
        <v>231.29</v>
      </c>
      <c r="M25" s="33">
        <v>59.1</v>
      </c>
      <c r="N25" s="30">
        <v>72.83</v>
      </c>
      <c r="O25" s="30">
        <v>49.01</v>
      </c>
      <c r="P25" s="30">
        <v>50.19</v>
      </c>
      <c r="Q25" s="45">
        <f t="shared" si="2"/>
        <v>231.13</v>
      </c>
      <c r="R25" s="29">
        <v>55.16</v>
      </c>
      <c r="S25" s="31">
        <v>68.59</v>
      </c>
      <c r="T25" s="31">
        <v>46.3</v>
      </c>
      <c r="U25" s="31">
        <v>47.37</v>
      </c>
      <c r="V25" s="45">
        <f t="shared" si="3"/>
        <v>217.42000000000002</v>
      </c>
      <c r="W25" s="36"/>
    </row>
    <row r="26" spans="1:23" ht="15">
      <c r="A26" s="47">
        <v>22</v>
      </c>
      <c r="B26" s="15">
        <v>4</v>
      </c>
      <c r="C26" s="16" t="s">
        <v>58</v>
      </c>
      <c r="D26" s="38" t="s">
        <v>56</v>
      </c>
      <c r="E26" s="15" t="s">
        <v>17</v>
      </c>
      <c r="F26" s="16" t="s">
        <v>59</v>
      </c>
      <c r="G26" s="44">
        <f t="shared" si="0"/>
        <v>685.77</v>
      </c>
      <c r="H26" s="29">
        <v>60.04</v>
      </c>
      <c r="I26" s="30">
        <v>69.33</v>
      </c>
      <c r="J26" s="30">
        <v>48.97</v>
      </c>
      <c r="K26" s="30">
        <v>50.7</v>
      </c>
      <c r="L26" s="45">
        <f t="shared" si="1"/>
        <v>229.04000000000002</v>
      </c>
      <c r="M26" s="33">
        <v>56.3</v>
      </c>
      <c r="N26" s="30">
        <v>66</v>
      </c>
      <c r="O26" s="30">
        <v>48.33</v>
      </c>
      <c r="P26" s="30">
        <v>51.36</v>
      </c>
      <c r="Q26" s="45">
        <f t="shared" si="2"/>
        <v>221.99</v>
      </c>
      <c r="R26" s="29">
        <v>69.12</v>
      </c>
      <c r="S26" s="31">
        <v>65.69</v>
      </c>
      <c r="T26" s="31">
        <v>49.36</v>
      </c>
      <c r="U26" s="31">
        <v>50.57</v>
      </c>
      <c r="V26" s="45">
        <f t="shared" si="3"/>
        <v>234.74</v>
      </c>
      <c r="W26" s="36"/>
    </row>
    <row r="27" spans="1:23" ht="15">
      <c r="A27" s="47">
        <v>23</v>
      </c>
      <c r="B27" s="15">
        <v>22</v>
      </c>
      <c r="C27" s="16" t="s">
        <v>86</v>
      </c>
      <c r="D27" s="38" t="s">
        <v>53</v>
      </c>
      <c r="E27" s="15" t="s">
        <v>17</v>
      </c>
      <c r="F27" s="16" t="s">
        <v>68</v>
      </c>
      <c r="G27" s="44">
        <f t="shared" si="0"/>
        <v>698.37</v>
      </c>
      <c r="H27" s="29">
        <v>60.88</v>
      </c>
      <c r="I27" s="31">
        <v>69.73</v>
      </c>
      <c r="J27" s="31">
        <v>52.89</v>
      </c>
      <c r="K27" s="31">
        <v>50.7</v>
      </c>
      <c r="L27" s="45">
        <f t="shared" si="1"/>
        <v>234.2</v>
      </c>
      <c r="M27" s="33">
        <v>63.42</v>
      </c>
      <c r="N27" s="31">
        <v>65.69</v>
      </c>
      <c r="O27" s="31">
        <v>61.05</v>
      </c>
      <c r="P27" s="31">
        <v>49.5</v>
      </c>
      <c r="Q27" s="45">
        <f t="shared" si="2"/>
        <v>239.66000000000003</v>
      </c>
      <c r="R27" s="29">
        <v>59.06</v>
      </c>
      <c r="S27" s="31">
        <v>64.4</v>
      </c>
      <c r="T27" s="31">
        <v>48.8</v>
      </c>
      <c r="U27" s="31">
        <v>52.25</v>
      </c>
      <c r="V27" s="45">
        <f t="shared" si="3"/>
        <v>224.51</v>
      </c>
      <c r="W27" s="36"/>
    </row>
    <row r="28" spans="1:23" ht="15">
      <c r="A28" s="47">
        <v>24</v>
      </c>
      <c r="B28" s="15">
        <v>33</v>
      </c>
      <c r="C28" s="16" t="s">
        <v>101</v>
      </c>
      <c r="D28" s="38" t="s">
        <v>88</v>
      </c>
      <c r="E28" s="15" t="s">
        <v>45</v>
      </c>
      <c r="F28" s="16" t="s">
        <v>103</v>
      </c>
      <c r="G28" s="44">
        <f t="shared" si="0"/>
        <v>704.36</v>
      </c>
      <c r="H28" s="29">
        <v>60.31</v>
      </c>
      <c r="I28" s="30">
        <v>66.47</v>
      </c>
      <c r="J28" s="30">
        <v>53.82</v>
      </c>
      <c r="K28" s="30">
        <v>54.33</v>
      </c>
      <c r="L28" s="45">
        <f t="shared" si="1"/>
        <v>234.93</v>
      </c>
      <c r="M28" s="33">
        <v>63.88</v>
      </c>
      <c r="N28" s="30">
        <v>67.93</v>
      </c>
      <c r="O28" s="30">
        <v>47.33</v>
      </c>
      <c r="P28" s="30">
        <v>54.69</v>
      </c>
      <c r="Q28" s="45">
        <f t="shared" si="2"/>
        <v>233.82999999999998</v>
      </c>
      <c r="R28" s="29">
        <v>61.46</v>
      </c>
      <c r="S28" s="31">
        <v>68.41</v>
      </c>
      <c r="T28" s="31">
        <v>50.57</v>
      </c>
      <c r="U28" s="31">
        <v>55.16</v>
      </c>
      <c r="V28" s="45">
        <f t="shared" si="3"/>
        <v>235.6</v>
      </c>
      <c r="W28" s="36"/>
    </row>
    <row r="29" spans="1:23" ht="15">
      <c r="A29" s="47">
        <v>25</v>
      </c>
      <c r="B29" s="15">
        <v>6</v>
      </c>
      <c r="C29" s="16" t="s">
        <v>62</v>
      </c>
      <c r="D29" s="38" t="s">
        <v>50</v>
      </c>
      <c r="E29" s="15" t="s">
        <v>63</v>
      </c>
      <c r="F29" s="16" t="s">
        <v>54</v>
      </c>
      <c r="G29" s="44">
        <f t="shared" si="0"/>
        <v>715.31</v>
      </c>
      <c r="H29" s="29">
        <v>67.59</v>
      </c>
      <c r="I29" s="30">
        <v>75.65</v>
      </c>
      <c r="J29" s="30">
        <v>48.7</v>
      </c>
      <c r="K29" s="30">
        <v>55.51</v>
      </c>
      <c r="L29" s="45">
        <f t="shared" si="1"/>
        <v>247.45</v>
      </c>
      <c r="M29" s="33">
        <v>63.57</v>
      </c>
      <c r="N29" s="30">
        <v>72.45</v>
      </c>
      <c r="O29" s="30">
        <v>50.92</v>
      </c>
      <c r="P29" s="30">
        <v>52.41</v>
      </c>
      <c r="Q29" s="45">
        <f t="shared" si="2"/>
        <v>239.35</v>
      </c>
      <c r="R29" s="29">
        <v>63.59</v>
      </c>
      <c r="S29" s="31">
        <v>67.02</v>
      </c>
      <c r="T29" s="31">
        <v>48.41</v>
      </c>
      <c r="U29" s="31">
        <v>49.49</v>
      </c>
      <c r="V29" s="45">
        <f t="shared" si="3"/>
        <v>228.51000000000002</v>
      </c>
      <c r="W29" s="36"/>
    </row>
    <row r="30" spans="1:23" ht="15">
      <c r="A30" s="47">
        <v>26</v>
      </c>
      <c r="B30" s="15">
        <v>25</v>
      </c>
      <c r="C30" s="16" t="s">
        <v>92</v>
      </c>
      <c r="D30" s="38" t="s">
        <v>88</v>
      </c>
      <c r="E30" s="15" t="s">
        <v>22</v>
      </c>
      <c r="F30" s="16" t="s">
        <v>93</v>
      </c>
      <c r="G30" s="44">
        <f t="shared" si="0"/>
        <v>716.732</v>
      </c>
      <c r="H30" s="29">
        <v>63.13</v>
      </c>
      <c r="I30" s="31">
        <v>73.884</v>
      </c>
      <c r="J30" s="31">
        <v>45.927</v>
      </c>
      <c r="K30" s="31">
        <v>56.841</v>
      </c>
      <c r="L30" s="45">
        <f t="shared" si="1"/>
        <v>239.782</v>
      </c>
      <c r="M30" s="33">
        <v>59.2</v>
      </c>
      <c r="N30" s="31">
        <v>67.44</v>
      </c>
      <c r="O30" s="31">
        <v>76.36</v>
      </c>
      <c r="P30" s="31">
        <v>56.71</v>
      </c>
      <c r="Q30" s="45">
        <f t="shared" si="2"/>
        <v>259.71</v>
      </c>
      <c r="R30" s="29">
        <v>54.79</v>
      </c>
      <c r="S30" s="31">
        <v>67.13</v>
      </c>
      <c r="T30" s="31">
        <v>44.75</v>
      </c>
      <c r="U30" s="31">
        <v>50.57</v>
      </c>
      <c r="V30" s="45">
        <f t="shared" si="3"/>
        <v>217.23999999999998</v>
      </c>
      <c r="W30" s="43"/>
    </row>
    <row r="31" spans="1:23" ht="15">
      <c r="A31" s="47">
        <v>27</v>
      </c>
      <c r="B31" s="15">
        <v>27</v>
      </c>
      <c r="C31" s="16" t="s">
        <v>96</v>
      </c>
      <c r="D31" s="38" t="s">
        <v>97</v>
      </c>
      <c r="E31" s="15" t="s">
        <v>44</v>
      </c>
      <c r="F31" s="16" t="s">
        <v>68</v>
      </c>
      <c r="G31" s="44">
        <f t="shared" si="0"/>
        <v>735.87</v>
      </c>
      <c r="H31" s="29">
        <v>66.48</v>
      </c>
      <c r="I31" s="31">
        <v>71.35</v>
      </c>
      <c r="J31" s="31">
        <v>55.65</v>
      </c>
      <c r="K31" s="31">
        <v>56.4</v>
      </c>
      <c r="L31" s="45">
        <f t="shared" si="1"/>
        <v>249.88</v>
      </c>
      <c r="M31" s="33">
        <v>63.08</v>
      </c>
      <c r="N31" s="31">
        <v>70.7</v>
      </c>
      <c r="O31" s="31">
        <v>51.7</v>
      </c>
      <c r="P31" s="31">
        <v>54.8</v>
      </c>
      <c r="Q31" s="45">
        <f t="shared" si="2"/>
        <v>240.28000000000003</v>
      </c>
      <c r="R31" s="29">
        <v>58.61</v>
      </c>
      <c r="S31" s="31">
        <v>76.4</v>
      </c>
      <c r="T31" s="31">
        <v>56.19</v>
      </c>
      <c r="U31" s="31">
        <v>54.51</v>
      </c>
      <c r="V31" s="45">
        <f t="shared" si="3"/>
        <v>245.70999999999998</v>
      </c>
      <c r="W31" s="43"/>
    </row>
    <row r="32" spans="1:23" ht="15">
      <c r="A32" s="47">
        <v>28</v>
      </c>
      <c r="B32" s="15">
        <v>2</v>
      </c>
      <c r="C32" s="16" t="s">
        <v>52</v>
      </c>
      <c r="D32" s="38" t="s">
        <v>53</v>
      </c>
      <c r="E32" s="15" t="s">
        <v>17</v>
      </c>
      <c r="F32" s="16" t="s">
        <v>54</v>
      </c>
      <c r="G32" s="44">
        <f t="shared" si="0"/>
        <v>736.8100000000001</v>
      </c>
      <c r="H32" s="29">
        <v>67.22</v>
      </c>
      <c r="I32" s="30">
        <v>72.68</v>
      </c>
      <c r="J32" s="30">
        <v>53.39</v>
      </c>
      <c r="K32" s="30">
        <v>57.56</v>
      </c>
      <c r="L32" s="45">
        <f t="shared" si="1"/>
        <v>250.85000000000002</v>
      </c>
      <c r="M32" s="33">
        <v>66.18</v>
      </c>
      <c r="N32" s="30">
        <v>72.61</v>
      </c>
      <c r="O32" s="30">
        <v>53.97</v>
      </c>
      <c r="P32" s="30">
        <v>52.81</v>
      </c>
      <c r="Q32" s="45">
        <f t="shared" si="2"/>
        <v>245.57000000000002</v>
      </c>
      <c r="R32" s="29">
        <v>61.45</v>
      </c>
      <c r="S32" s="31">
        <v>70.88</v>
      </c>
      <c r="T32" s="31">
        <v>51.62</v>
      </c>
      <c r="U32" s="31">
        <v>56.44</v>
      </c>
      <c r="V32" s="45">
        <f t="shared" si="3"/>
        <v>240.39</v>
      </c>
      <c r="W32" s="43"/>
    </row>
    <row r="33" spans="1:23" ht="15">
      <c r="A33" s="47">
        <v>29</v>
      </c>
      <c r="B33" s="15">
        <v>21</v>
      </c>
      <c r="C33" s="16" t="s">
        <v>85</v>
      </c>
      <c r="D33" s="38" t="s">
        <v>50</v>
      </c>
      <c r="E33" s="15" t="s">
        <v>21</v>
      </c>
      <c r="F33" s="16"/>
      <c r="G33" s="44">
        <f t="shared" si="0"/>
        <v>745.538</v>
      </c>
      <c r="H33" s="29">
        <v>65.128</v>
      </c>
      <c r="I33" s="30">
        <v>75.98</v>
      </c>
      <c r="J33" s="30">
        <v>53.96</v>
      </c>
      <c r="K33" s="30">
        <v>58.16</v>
      </c>
      <c r="L33" s="45">
        <f t="shared" si="1"/>
        <v>253.228</v>
      </c>
      <c r="M33" s="33">
        <v>63.53</v>
      </c>
      <c r="N33" s="30">
        <v>75.84</v>
      </c>
      <c r="O33" s="30">
        <v>50.73</v>
      </c>
      <c r="P33" s="30">
        <v>58.89</v>
      </c>
      <c r="Q33" s="45">
        <f t="shared" si="2"/>
        <v>248.99</v>
      </c>
      <c r="R33" s="29">
        <v>62.3</v>
      </c>
      <c r="S33" s="31">
        <v>71</v>
      </c>
      <c r="T33" s="31">
        <v>55.02</v>
      </c>
      <c r="U33" s="31">
        <v>55</v>
      </c>
      <c r="V33" s="45">
        <f t="shared" si="3"/>
        <v>243.32000000000002</v>
      </c>
      <c r="W33" s="43"/>
    </row>
    <row r="34" spans="1:23" ht="15">
      <c r="A34" s="47">
        <v>30</v>
      </c>
      <c r="B34" s="15">
        <v>36</v>
      </c>
      <c r="C34" s="16" t="s">
        <v>107</v>
      </c>
      <c r="D34" s="38" t="s">
        <v>108</v>
      </c>
      <c r="E34" s="15" t="s">
        <v>63</v>
      </c>
      <c r="F34" s="16" t="s">
        <v>54</v>
      </c>
      <c r="G34" s="44">
        <f t="shared" si="0"/>
        <v>752.9639999999999</v>
      </c>
      <c r="H34" s="29">
        <v>62.937</v>
      </c>
      <c r="I34" s="30">
        <v>84.137</v>
      </c>
      <c r="J34" s="30">
        <v>56.202</v>
      </c>
      <c r="K34" s="30">
        <v>55.469</v>
      </c>
      <c r="L34" s="45">
        <f t="shared" si="1"/>
        <v>258.745</v>
      </c>
      <c r="M34" s="33">
        <v>62.776</v>
      </c>
      <c r="N34" s="30">
        <v>77.334</v>
      </c>
      <c r="O34" s="30">
        <v>50.457</v>
      </c>
      <c r="P34" s="30">
        <v>56.967</v>
      </c>
      <c r="Q34" s="45">
        <f t="shared" si="2"/>
        <v>247.534</v>
      </c>
      <c r="R34" s="29">
        <v>63.074</v>
      </c>
      <c r="S34" s="31">
        <v>76.463</v>
      </c>
      <c r="T34" s="31">
        <v>49.813</v>
      </c>
      <c r="U34" s="31">
        <v>57.335</v>
      </c>
      <c r="V34" s="45">
        <f t="shared" si="3"/>
        <v>246.68499999999997</v>
      </c>
      <c r="W34" s="43"/>
    </row>
    <row r="35" spans="1:23" ht="15">
      <c r="A35" s="47">
        <v>31</v>
      </c>
      <c r="B35" s="15">
        <v>37</v>
      </c>
      <c r="C35" s="16" t="s">
        <v>109</v>
      </c>
      <c r="D35" s="38" t="s">
        <v>108</v>
      </c>
      <c r="E35" s="15" t="s">
        <v>21</v>
      </c>
      <c r="F35" s="16"/>
      <c r="G35" s="44">
        <f t="shared" si="0"/>
        <v>797.716</v>
      </c>
      <c r="H35" s="29">
        <v>67.563</v>
      </c>
      <c r="I35" s="30">
        <v>80.237</v>
      </c>
      <c r="J35" s="30">
        <v>56.907</v>
      </c>
      <c r="K35" s="30">
        <v>66.929</v>
      </c>
      <c r="L35" s="45">
        <f t="shared" si="1"/>
        <v>271.63599999999997</v>
      </c>
      <c r="M35" s="33">
        <v>70</v>
      </c>
      <c r="N35" s="30">
        <v>83.515</v>
      </c>
      <c r="O35" s="30">
        <v>56.989</v>
      </c>
      <c r="P35" s="30">
        <v>60.936</v>
      </c>
      <c r="Q35" s="45">
        <f t="shared" si="2"/>
        <v>271.44</v>
      </c>
      <c r="R35" s="29">
        <v>66.7</v>
      </c>
      <c r="S35" s="31">
        <v>78.47</v>
      </c>
      <c r="T35" s="31">
        <v>50.79</v>
      </c>
      <c r="U35" s="31">
        <v>58.68</v>
      </c>
      <c r="V35" s="45">
        <f t="shared" si="3"/>
        <v>254.64000000000001</v>
      </c>
      <c r="W35" s="43"/>
    </row>
    <row r="36" spans="1:23" ht="15">
      <c r="A36" s="47">
        <v>32</v>
      </c>
      <c r="B36" s="15">
        <v>17</v>
      </c>
      <c r="C36" s="16" t="s">
        <v>78</v>
      </c>
      <c r="D36" s="39" t="s">
        <v>74</v>
      </c>
      <c r="E36" s="15" t="s">
        <v>21</v>
      </c>
      <c r="F36" s="16"/>
      <c r="G36" s="44">
        <f t="shared" si="0"/>
        <v>839.6299999999999</v>
      </c>
      <c r="H36" s="29">
        <v>78.96</v>
      </c>
      <c r="I36" s="30">
        <v>87.23</v>
      </c>
      <c r="J36" s="30">
        <v>57.8</v>
      </c>
      <c r="K36" s="30">
        <v>71.56</v>
      </c>
      <c r="L36" s="45">
        <f t="shared" si="1"/>
        <v>295.55</v>
      </c>
      <c r="M36" s="33">
        <v>73.94</v>
      </c>
      <c r="N36" s="30">
        <v>78.53</v>
      </c>
      <c r="O36" s="30">
        <v>55.41</v>
      </c>
      <c r="P36" s="30">
        <v>64.41</v>
      </c>
      <c r="Q36" s="45">
        <f t="shared" si="2"/>
        <v>272.28999999999996</v>
      </c>
      <c r="R36" s="29">
        <v>73.35</v>
      </c>
      <c r="S36" s="31">
        <v>77.93</v>
      </c>
      <c r="T36" s="31">
        <v>57.04</v>
      </c>
      <c r="U36" s="31">
        <v>63.47</v>
      </c>
      <c r="V36" s="45">
        <f t="shared" si="3"/>
        <v>271.78999999999996</v>
      </c>
      <c r="W36" s="43"/>
    </row>
    <row r="37" spans="1:23" ht="15">
      <c r="A37" s="47">
        <v>33</v>
      </c>
      <c r="B37" s="15">
        <v>9</v>
      </c>
      <c r="C37" s="16" t="s">
        <v>67</v>
      </c>
      <c r="D37" s="38" t="s">
        <v>65</v>
      </c>
      <c r="E37" s="15" t="s">
        <v>17</v>
      </c>
      <c r="F37" s="16" t="s">
        <v>68</v>
      </c>
      <c r="G37" s="44">
        <f t="shared" si="0"/>
        <v>843.5250000000001</v>
      </c>
      <c r="H37" s="29">
        <v>77.7</v>
      </c>
      <c r="I37" s="30">
        <v>83.82</v>
      </c>
      <c r="J37" s="30">
        <v>69.848</v>
      </c>
      <c r="K37" s="30">
        <v>76.557</v>
      </c>
      <c r="L37" s="45">
        <f t="shared" si="1"/>
        <v>307.925</v>
      </c>
      <c r="M37" s="33">
        <v>68.99</v>
      </c>
      <c r="N37" s="30">
        <v>85.4</v>
      </c>
      <c r="O37" s="30">
        <v>52.49</v>
      </c>
      <c r="P37" s="30">
        <v>64.29</v>
      </c>
      <c r="Q37" s="45">
        <f t="shared" si="2"/>
        <v>271.17</v>
      </c>
      <c r="R37" s="29">
        <v>73.01</v>
      </c>
      <c r="S37" s="31">
        <v>80.05</v>
      </c>
      <c r="T37" s="31">
        <v>52.46</v>
      </c>
      <c r="U37" s="31">
        <v>58.91</v>
      </c>
      <c r="V37" s="45">
        <f t="shared" si="3"/>
        <v>264.43</v>
      </c>
      <c r="W37" s="43"/>
    </row>
    <row r="38" spans="1:23" ht="15">
      <c r="A38" s="47">
        <v>34</v>
      </c>
      <c r="B38" s="15">
        <v>28</v>
      </c>
      <c r="C38" s="16" t="s">
        <v>98</v>
      </c>
      <c r="D38" s="38" t="s">
        <v>97</v>
      </c>
      <c r="E38" s="15" t="s">
        <v>21</v>
      </c>
      <c r="F38" s="16" t="s">
        <v>66</v>
      </c>
      <c r="G38" s="44">
        <f t="shared" si="0"/>
        <v>921.98</v>
      </c>
      <c r="H38" s="40">
        <v>89.75</v>
      </c>
      <c r="I38" s="41">
        <v>93.78</v>
      </c>
      <c r="J38" s="41">
        <v>61.7</v>
      </c>
      <c r="K38" s="41">
        <v>72.74</v>
      </c>
      <c r="L38" s="45">
        <f t="shared" si="1"/>
        <v>317.97</v>
      </c>
      <c r="M38" s="42">
        <v>78.44</v>
      </c>
      <c r="N38" s="41">
        <v>95.89</v>
      </c>
      <c r="O38" s="41">
        <v>60.22</v>
      </c>
      <c r="P38" s="41">
        <v>71.32</v>
      </c>
      <c r="Q38" s="45">
        <f t="shared" si="2"/>
        <v>305.87</v>
      </c>
      <c r="R38" s="29">
        <v>83.44</v>
      </c>
      <c r="S38" s="31">
        <v>89.01</v>
      </c>
      <c r="T38" s="31">
        <v>56.29</v>
      </c>
      <c r="U38" s="31">
        <v>69.4</v>
      </c>
      <c r="V38" s="45">
        <f t="shared" si="3"/>
        <v>298.14</v>
      </c>
      <c r="W38" s="43"/>
    </row>
    <row r="39" spans="1:23" ht="15">
      <c r="A39" s="47">
        <v>35</v>
      </c>
      <c r="B39" s="15">
        <v>24</v>
      </c>
      <c r="C39" s="16" t="s">
        <v>90</v>
      </c>
      <c r="D39" s="38" t="s">
        <v>88</v>
      </c>
      <c r="E39" s="15" t="s">
        <v>21</v>
      </c>
      <c r="F39" s="16" t="s">
        <v>91</v>
      </c>
      <c r="G39" s="44">
        <f t="shared" si="0"/>
        <v>983.2099999999999</v>
      </c>
      <c r="H39" s="29">
        <v>80.74</v>
      </c>
      <c r="I39" s="30">
        <v>105.52</v>
      </c>
      <c r="J39" s="30">
        <v>63.85</v>
      </c>
      <c r="K39" s="30">
        <v>79.84</v>
      </c>
      <c r="L39" s="45">
        <f t="shared" si="1"/>
        <v>329.95</v>
      </c>
      <c r="M39" s="33">
        <v>84.38</v>
      </c>
      <c r="N39" s="30">
        <v>87.52</v>
      </c>
      <c r="O39" s="30">
        <v>77.36</v>
      </c>
      <c r="P39" s="30">
        <v>89.07</v>
      </c>
      <c r="Q39" s="45">
        <f t="shared" si="2"/>
        <v>338.33</v>
      </c>
      <c r="R39" s="29">
        <v>89.96</v>
      </c>
      <c r="S39" s="31">
        <v>89.13</v>
      </c>
      <c r="T39" s="31">
        <v>58.9</v>
      </c>
      <c r="U39" s="31">
        <v>76.94</v>
      </c>
      <c r="V39" s="45">
        <f t="shared" si="3"/>
        <v>314.92999999999995</v>
      </c>
      <c r="W39" s="43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6.57421875" style="10" customWidth="1"/>
    <col min="8" max="8" width="10.28125" style="10" bestFit="1" customWidth="1"/>
    <col min="9" max="16384" width="9.140625" style="10" customWidth="1"/>
  </cols>
  <sheetData>
    <row r="1" spans="4:8" ht="85.5" customHeight="1">
      <c r="D1" s="106" t="s">
        <v>110</v>
      </c>
      <c r="E1" s="106"/>
      <c r="F1" s="106"/>
      <c r="G1" s="106"/>
      <c r="H1" s="106"/>
    </row>
    <row r="2" spans="1:8" ht="18.75">
      <c r="A2" s="97" t="s">
        <v>6</v>
      </c>
      <c r="B2" s="97"/>
      <c r="C2" s="97"/>
      <c r="D2" s="97"/>
      <c r="E2" s="97"/>
      <c r="F2" s="97"/>
      <c r="G2" s="97"/>
      <c r="H2" s="97"/>
    </row>
    <row r="3" spans="1:8" ht="18.75">
      <c r="A3" s="46"/>
      <c r="B3" s="11"/>
      <c r="C3" s="11"/>
      <c r="D3" s="11"/>
      <c r="E3" s="11"/>
      <c r="F3" s="11"/>
      <c r="G3" s="104"/>
      <c r="H3" s="105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111</v>
      </c>
      <c r="H4" s="25" t="s">
        <v>2</v>
      </c>
    </row>
    <row r="5" spans="1:8" ht="15">
      <c r="A5" s="47">
        <v>1</v>
      </c>
      <c r="B5" s="15">
        <v>34</v>
      </c>
      <c r="C5" s="16" t="s">
        <v>104</v>
      </c>
      <c r="D5" s="38" t="s">
        <v>105</v>
      </c>
      <c r="E5" s="15" t="s">
        <v>80</v>
      </c>
      <c r="F5" s="16" t="s">
        <v>102</v>
      </c>
      <c r="G5" s="31">
        <v>43.58</v>
      </c>
      <c r="H5" s="55">
        <v>5</v>
      </c>
    </row>
    <row r="6" spans="1:8" ht="15">
      <c r="A6" s="47">
        <v>2</v>
      </c>
      <c r="B6" s="15">
        <v>29</v>
      </c>
      <c r="C6" s="16" t="s">
        <v>99</v>
      </c>
      <c r="D6" s="38" t="s">
        <v>88</v>
      </c>
      <c r="E6" s="15" t="s">
        <v>80</v>
      </c>
      <c r="F6" s="16" t="s">
        <v>89</v>
      </c>
      <c r="G6" s="31">
        <v>44.23</v>
      </c>
      <c r="H6" s="55">
        <v>4</v>
      </c>
    </row>
    <row r="7" spans="1:8" ht="15">
      <c r="A7" s="47">
        <v>3</v>
      </c>
      <c r="B7" s="15">
        <v>19</v>
      </c>
      <c r="C7" s="16" t="s">
        <v>81</v>
      </c>
      <c r="D7" s="38" t="s">
        <v>50</v>
      </c>
      <c r="E7" s="15" t="s">
        <v>80</v>
      </c>
      <c r="F7" s="16" t="s">
        <v>82</v>
      </c>
      <c r="G7" s="31">
        <v>45.73</v>
      </c>
      <c r="H7" s="55">
        <v>3</v>
      </c>
    </row>
    <row r="8" spans="1:8" ht="15">
      <c r="A8" s="47">
        <v>4</v>
      </c>
      <c r="B8" s="15">
        <v>20</v>
      </c>
      <c r="C8" s="16" t="s">
        <v>83</v>
      </c>
      <c r="D8" s="38" t="s">
        <v>50</v>
      </c>
      <c r="E8" s="15" t="s">
        <v>80</v>
      </c>
      <c r="F8" s="16" t="s">
        <v>84</v>
      </c>
      <c r="G8" s="31">
        <v>45.93</v>
      </c>
      <c r="H8" s="55">
        <v>2</v>
      </c>
    </row>
    <row r="9" spans="1:8" ht="15">
      <c r="A9" s="47">
        <v>5</v>
      </c>
      <c r="B9" s="15">
        <v>18</v>
      </c>
      <c r="C9" s="16" t="s">
        <v>79</v>
      </c>
      <c r="D9" s="38" t="s">
        <v>74</v>
      </c>
      <c r="E9" s="15" t="s">
        <v>80</v>
      </c>
      <c r="F9" s="16"/>
      <c r="G9" s="31">
        <v>46.97</v>
      </c>
      <c r="H9" s="55">
        <v>1</v>
      </c>
    </row>
    <row r="10" spans="1:8" ht="15">
      <c r="A10" s="47">
        <v>6</v>
      </c>
      <c r="B10" s="15">
        <v>32</v>
      </c>
      <c r="C10" s="16" t="s">
        <v>101</v>
      </c>
      <c r="D10" s="38" t="s">
        <v>88</v>
      </c>
      <c r="E10" s="15" t="s">
        <v>80</v>
      </c>
      <c r="F10" s="16" t="s">
        <v>102</v>
      </c>
      <c r="G10" s="31">
        <v>47.58</v>
      </c>
      <c r="H10" s="55"/>
    </row>
    <row r="11" spans="1:8" ht="15">
      <c r="A11" s="47">
        <v>7</v>
      </c>
      <c r="B11" s="15">
        <v>23</v>
      </c>
      <c r="C11" s="16" t="s">
        <v>87</v>
      </c>
      <c r="D11" s="38" t="s">
        <v>88</v>
      </c>
      <c r="E11" s="15" t="s">
        <v>80</v>
      </c>
      <c r="F11" s="16" t="s">
        <v>89</v>
      </c>
      <c r="G11" s="31">
        <v>47.79</v>
      </c>
      <c r="H11" s="55"/>
    </row>
    <row r="12" spans="1:8" ht="15">
      <c r="A12" s="47">
        <v>8</v>
      </c>
      <c r="B12" s="15">
        <v>13</v>
      </c>
      <c r="C12" s="16" t="s">
        <v>73</v>
      </c>
      <c r="D12" s="38" t="s">
        <v>74</v>
      </c>
      <c r="E12" s="15" t="s">
        <v>63</v>
      </c>
      <c r="F12" s="16" t="s">
        <v>54</v>
      </c>
      <c r="G12" s="31">
        <v>44.84</v>
      </c>
      <c r="H12" s="55">
        <v>5</v>
      </c>
    </row>
    <row r="13" spans="1:8" ht="15">
      <c r="A13" s="47">
        <v>9</v>
      </c>
      <c r="B13" s="15">
        <v>14</v>
      </c>
      <c r="C13" s="16" t="s">
        <v>75</v>
      </c>
      <c r="D13" s="38" t="s">
        <v>74</v>
      </c>
      <c r="E13" s="15" t="s">
        <v>63</v>
      </c>
      <c r="F13" s="16" t="s">
        <v>54</v>
      </c>
      <c r="G13" s="31">
        <v>45.61</v>
      </c>
      <c r="H13" s="55">
        <v>4</v>
      </c>
    </row>
    <row r="14" spans="1:8" ht="15">
      <c r="A14" s="47">
        <v>10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31">
        <v>46.21</v>
      </c>
      <c r="H14" s="55">
        <v>3</v>
      </c>
    </row>
    <row r="15" spans="1:8" ht="15">
      <c r="A15" s="47">
        <v>11</v>
      </c>
      <c r="B15" s="15">
        <v>10</v>
      </c>
      <c r="C15" s="16" t="s">
        <v>69</v>
      </c>
      <c r="D15" s="38" t="s">
        <v>65</v>
      </c>
      <c r="E15" s="15" t="s">
        <v>63</v>
      </c>
      <c r="F15" s="16" t="s">
        <v>54</v>
      </c>
      <c r="G15" s="31">
        <v>46.39</v>
      </c>
      <c r="H15" s="55">
        <v>2</v>
      </c>
    </row>
    <row r="16" spans="1:8" ht="15">
      <c r="A16" s="47">
        <v>12</v>
      </c>
      <c r="B16" s="15">
        <v>12</v>
      </c>
      <c r="C16" s="16" t="s">
        <v>72</v>
      </c>
      <c r="D16" s="38" t="s">
        <v>65</v>
      </c>
      <c r="E16" s="15" t="s">
        <v>63</v>
      </c>
      <c r="F16" s="16" t="s">
        <v>54</v>
      </c>
      <c r="G16" s="31">
        <v>47.09</v>
      </c>
      <c r="H16" s="55">
        <v>1</v>
      </c>
    </row>
    <row r="17" spans="1:8" ht="15">
      <c r="A17" s="47">
        <v>13</v>
      </c>
      <c r="B17" s="15">
        <v>6</v>
      </c>
      <c r="C17" s="16" t="s">
        <v>62</v>
      </c>
      <c r="D17" s="38" t="s">
        <v>50</v>
      </c>
      <c r="E17" s="15" t="s">
        <v>63</v>
      </c>
      <c r="F17" s="16" t="s">
        <v>54</v>
      </c>
      <c r="G17" s="31">
        <v>49.49</v>
      </c>
      <c r="H17" s="55"/>
    </row>
    <row r="18" spans="1:8" ht="15">
      <c r="A18" s="47">
        <v>14</v>
      </c>
      <c r="B18" s="15">
        <v>36</v>
      </c>
      <c r="C18" s="16" t="s">
        <v>107</v>
      </c>
      <c r="D18" s="38" t="s">
        <v>108</v>
      </c>
      <c r="E18" s="15" t="s">
        <v>63</v>
      </c>
      <c r="F18" s="16" t="s">
        <v>54</v>
      </c>
      <c r="G18" s="31">
        <v>57.335</v>
      </c>
      <c r="H18" s="55"/>
    </row>
    <row r="19" spans="1:8" ht="15">
      <c r="A19" s="47">
        <v>15</v>
      </c>
      <c r="B19" s="15">
        <v>21</v>
      </c>
      <c r="C19" s="16" t="s">
        <v>85</v>
      </c>
      <c r="D19" s="38" t="s">
        <v>50</v>
      </c>
      <c r="E19" s="15" t="s">
        <v>21</v>
      </c>
      <c r="F19" s="16"/>
      <c r="G19" s="31">
        <v>55</v>
      </c>
      <c r="H19" s="55">
        <v>5</v>
      </c>
    </row>
    <row r="20" spans="1:8" ht="15">
      <c r="A20" s="47">
        <v>16</v>
      </c>
      <c r="B20" s="15">
        <v>37</v>
      </c>
      <c r="C20" s="16" t="s">
        <v>109</v>
      </c>
      <c r="D20" s="38" t="s">
        <v>108</v>
      </c>
      <c r="E20" s="15" t="s">
        <v>21</v>
      </c>
      <c r="F20" s="16"/>
      <c r="G20" s="31">
        <v>58.68</v>
      </c>
      <c r="H20" s="55">
        <v>4</v>
      </c>
    </row>
    <row r="21" spans="1:8" ht="15">
      <c r="A21" s="47">
        <v>17</v>
      </c>
      <c r="B21" s="15">
        <v>17</v>
      </c>
      <c r="C21" s="16" t="s">
        <v>78</v>
      </c>
      <c r="D21" s="39" t="s">
        <v>74</v>
      </c>
      <c r="E21" s="15" t="s">
        <v>21</v>
      </c>
      <c r="F21" s="16"/>
      <c r="G21" s="31">
        <v>63.47</v>
      </c>
      <c r="H21" s="55">
        <v>3</v>
      </c>
    </row>
    <row r="22" spans="1:8" ht="15">
      <c r="A22" s="47">
        <v>18</v>
      </c>
      <c r="B22" s="15">
        <v>28</v>
      </c>
      <c r="C22" s="16" t="s">
        <v>98</v>
      </c>
      <c r="D22" s="38" t="s">
        <v>97</v>
      </c>
      <c r="E22" s="15" t="s">
        <v>21</v>
      </c>
      <c r="F22" s="16" t="s">
        <v>66</v>
      </c>
      <c r="G22" s="31">
        <v>69.4</v>
      </c>
      <c r="H22" s="55">
        <v>2</v>
      </c>
    </row>
    <row r="23" spans="1:8" ht="15">
      <c r="A23" s="47">
        <v>19</v>
      </c>
      <c r="B23" s="15">
        <v>24</v>
      </c>
      <c r="C23" s="16" t="s">
        <v>90</v>
      </c>
      <c r="D23" s="38" t="s">
        <v>88</v>
      </c>
      <c r="E23" s="15" t="s">
        <v>21</v>
      </c>
      <c r="F23" s="16" t="s">
        <v>91</v>
      </c>
      <c r="G23" s="31">
        <v>76.94</v>
      </c>
      <c r="H23" s="55">
        <v>1</v>
      </c>
    </row>
    <row r="24" spans="1:8" ht="15">
      <c r="A24" s="47">
        <v>20</v>
      </c>
      <c r="B24" s="15">
        <v>3</v>
      </c>
      <c r="C24" s="16" t="s">
        <v>55</v>
      </c>
      <c r="D24" s="38" t="s">
        <v>56</v>
      </c>
      <c r="E24" s="15" t="s">
        <v>17</v>
      </c>
      <c r="F24" s="16" t="s">
        <v>57</v>
      </c>
      <c r="G24" s="31">
        <v>49.3</v>
      </c>
      <c r="H24" s="55">
        <v>5</v>
      </c>
    </row>
    <row r="25" spans="1:8" ht="15">
      <c r="A25" s="47">
        <v>21</v>
      </c>
      <c r="B25" s="15">
        <v>4</v>
      </c>
      <c r="C25" s="16" t="s">
        <v>58</v>
      </c>
      <c r="D25" s="38" t="s">
        <v>56</v>
      </c>
      <c r="E25" s="15" t="s">
        <v>17</v>
      </c>
      <c r="F25" s="16" t="s">
        <v>59</v>
      </c>
      <c r="G25" s="31">
        <v>50.57</v>
      </c>
      <c r="H25" s="55">
        <v>4</v>
      </c>
    </row>
    <row r="26" spans="1:8" ht="15">
      <c r="A26" s="47">
        <v>22</v>
      </c>
      <c r="B26" s="15">
        <v>22</v>
      </c>
      <c r="C26" s="16" t="s">
        <v>86</v>
      </c>
      <c r="D26" s="38" t="s">
        <v>53</v>
      </c>
      <c r="E26" s="15" t="s">
        <v>17</v>
      </c>
      <c r="F26" s="16" t="s">
        <v>68</v>
      </c>
      <c r="G26" s="31">
        <v>52.25</v>
      </c>
      <c r="H26" s="55">
        <v>3</v>
      </c>
    </row>
    <row r="27" spans="1:8" ht="15">
      <c r="A27" s="47">
        <v>23</v>
      </c>
      <c r="B27" s="15">
        <v>2</v>
      </c>
      <c r="C27" s="16" t="s">
        <v>52</v>
      </c>
      <c r="D27" s="38" t="s">
        <v>53</v>
      </c>
      <c r="E27" s="15" t="s">
        <v>17</v>
      </c>
      <c r="F27" s="16" t="s">
        <v>54</v>
      </c>
      <c r="G27" s="31">
        <v>56.44</v>
      </c>
      <c r="H27" s="55">
        <v>2</v>
      </c>
    </row>
    <row r="28" spans="1:8" ht="15">
      <c r="A28" s="47">
        <v>24</v>
      </c>
      <c r="B28" s="15">
        <v>9</v>
      </c>
      <c r="C28" s="16" t="s">
        <v>67</v>
      </c>
      <c r="D28" s="38" t="s">
        <v>65</v>
      </c>
      <c r="E28" s="15" t="s">
        <v>17</v>
      </c>
      <c r="F28" s="16" t="s">
        <v>68</v>
      </c>
      <c r="G28" s="31">
        <v>58.91</v>
      </c>
      <c r="H28" s="55">
        <v>1</v>
      </c>
    </row>
    <row r="29" spans="1:8" ht="15">
      <c r="A29" s="47">
        <v>25</v>
      </c>
      <c r="B29" s="15">
        <v>30</v>
      </c>
      <c r="C29" s="16" t="s">
        <v>92</v>
      </c>
      <c r="D29" s="38" t="s">
        <v>88</v>
      </c>
      <c r="E29" s="15" t="s">
        <v>44</v>
      </c>
      <c r="F29" s="16" t="s">
        <v>68</v>
      </c>
      <c r="G29" s="31">
        <v>42.87</v>
      </c>
      <c r="H29" s="55">
        <v>5</v>
      </c>
    </row>
    <row r="30" spans="1:8" ht="15">
      <c r="A30" s="47">
        <v>26</v>
      </c>
      <c r="B30" s="15">
        <v>5</v>
      </c>
      <c r="C30" s="16" t="s">
        <v>60</v>
      </c>
      <c r="D30" s="38" t="s">
        <v>53</v>
      </c>
      <c r="E30" s="15" t="s">
        <v>44</v>
      </c>
      <c r="F30" s="16" t="s">
        <v>61</v>
      </c>
      <c r="G30" s="31">
        <v>51.32</v>
      </c>
      <c r="H30" s="55">
        <v>4</v>
      </c>
    </row>
    <row r="31" spans="1:8" ht="15">
      <c r="A31" s="47">
        <v>27</v>
      </c>
      <c r="B31" s="15">
        <v>27</v>
      </c>
      <c r="C31" s="16" t="s">
        <v>96</v>
      </c>
      <c r="D31" s="38" t="s">
        <v>97</v>
      </c>
      <c r="E31" s="15" t="s">
        <v>44</v>
      </c>
      <c r="F31" s="16" t="s">
        <v>68</v>
      </c>
      <c r="G31" s="31">
        <v>54.51</v>
      </c>
      <c r="H31" s="55">
        <v>3</v>
      </c>
    </row>
    <row r="32" spans="1:8" ht="15">
      <c r="A32" s="47">
        <v>28</v>
      </c>
      <c r="B32" s="15">
        <v>26</v>
      </c>
      <c r="C32" s="16" t="s">
        <v>94</v>
      </c>
      <c r="D32" s="38" t="s">
        <v>88</v>
      </c>
      <c r="E32" s="15" t="s">
        <v>45</v>
      </c>
      <c r="F32" s="16" t="s">
        <v>95</v>
      </c>
      <c r="G32" s="31">
        <v>45.4</v>
      </c>
      <c r="H32" s="55">
        <v>5</v>
      </c>
    </row>
    <row r="33" spans="1:8" ht="15">
      <c r="A33" s="47">
        <v>29</v>
      </c>
      <c r="B33" s="15">
        <v>1</v>
      </c>
      <c r="C33" s="16" t="s">
        <v>49</v>
      </c>
      <c r="D33" s="38" t="s">
        <v>50</v>
      </c>
      <c r="E33" s="15" t="s">
        <v>45</v>
      </c>
      <c r="F33" s="16" t="s">
        <v>51</v>
      </c>
      <c r="G33" s="31">
        <v>45.93</v>
      </c>
      <c r="H33" s="55">
        <v>4</v>
      </c>
    </row>
    <row r="34" spans="1:8" ht="15">
      <c r="A34" s="47">
        <v>30</v>
      </c>
      <c r="B34" s="15">
        <v>35</v>
      </c>
      <c r="C34" s="16" t="s">
        <v>106</v>
      </c>
      <c r="D34" s="38" t="s">
        <v>65</v>
      </c>
      <c r="E34" s="15" t="s">
        <v>45</v>
      </c>
      <c r="F34" s="16" t="s">
        <v>103</v>
      </c>
      <c r="G34" s="31">
        <v>47.37</v>
      </c>
      <c r="H34" s="55">
        <v>3</v>
      </c>
    </row>
    <row r="35" spans="1:8" ht="15">
      <c r="A35" s="47">
        <v>31</v>
      </c>
      <c r="B35" s="15">
        <v>33</v>
      </c>
      <c r="C35" s="16" t="s">
        <v>101</v>
      </c>
      <c r="D35" s="38" t="s">
        <v>88</v>
      </c>
      <c r="E35" s="15" t="s">
        <v>45</v>
      </c>
      <c r="F35" s="16" t="s">
        <v>103</v>
      </c>
      <c r="G35" s="31">
        <v>55.16</v>
      </c>
      <c r="H35" s="55">
        <v>2</v>
      </c>
    </row>
    <row r="36" spans="1:8" ht="15">
      <c r="A36" s="47">
        <v>32</v>
      </c>
      <c r="B36" s="15">
        <v>11</v>
      </c>
      <c r="C36" s="16" t="s">
        <v>70</v>
      </c>
      <c r="D36" s="38" t="s">
        <v>65</v>
      </c>
      <c r="E36" s="15" t="s">
        <v>22</v>
      </c>
      <c r="F36" s="16" t="s">
        <v>71</v>
      </c>
      <c r="G36" s="31">
        <v>38.68</v>
      </c>
      <c r="H36" s="55">
        <v>5</v>
      </c>
    </row>
    <row r="37" spans="1:8" ht="15">
      <c r="A37" s="47">
        <v>33</v>
      </c>
      <c r="B37" s="15">
        <v>31</v>
      </c>
      <c r="C37" s="16" t="s">
        <v>100</v>
      </c>
      <c r="D37" s="38" t="s">
        <v>88</v>
      </c>
      <c r="E37" s="15" t="s">
        <v>22</v>
      </c>
      <c r="F37" s="16" t="s">
        <v>71</v>
      </c>
      <c r="G37" s="31">
        <v>41.37</v>
      </c>
      <c r="H37" s="55">
        <v>4</v>
      </c>
    </row>
    <row r="38" spans="1:8" ht="15">
      <c r="A38" s="47">
        <v>34</v>
      </c>
      <c r="B38" s="15">
        <v>7</v>
      </c>
      <c r="C38" s="16" t="s">
        <v>64</v>
      </c>
      <c r="D38" s="38" t="s">
        <v>65</v>
      </c>
      <c r="E38" s="15" t="s">
        <v>22</v>
      </c>
      <c r="F38" s="16" t="s">
        <v>66</v>
      </c>
      <c r="G38" s="31">
        <v>43.18</v>
      </c>
      <c r="H38" s="55">
        <v>3</v>
      </c>
    </row>
    <row r="39" spans="1:8" ht="15">
      <c r="A39" s="47">
        <v>35</v>
      </c>
      <c r="B39" s="15">
        <v>25</v>
      </c>
      <c r="C39" s="16" t="s">
        <v>92</v>
      </c>
      <c r="D39" s="38" t="s">
        <v>88</v>
      </c>
      <c r="E39" s="15" t="s">
        <v>22</v>
      </c>
      <c r="F39" s="16" t="s">
        <v>93</v>
      </c>
      <c r="G39" s="31">
        <v>50.57</v>
      </c>
      <c r="H39" s="55">
        <v>2</v>
      </c>
    </row>
    <row r="40" spans="1:6" ht="15">
      <c r="A40" s="17"/>
      <c r="B40" s="17"/>
      <c r="C40" s="18"/>
      <c r="D40" s="19"/>
      <c r="E40" s="17"/>
      <c r="F40" s="20"/>
    </row>
    <row r="41" spans="1:6" ht="15">
      <c r="A41" s="17"/>
      <c r="B41" s="17"/>
      <c r="C41" s="18"/>
      <c r="D41" s="19"/>
      <c r="E41" s="17"/>
      <c r="F41" s="20"/>
    </row>
    <row r="42" spans="1:6" ht="15">
      <c r="A42" s="17"/>
      <c r="B42" s="17"/>
      <c r="C42" s="18"/>
      <c r="D42" s="19"/>
      <c r="E42" s="17"/>
      <c r="F42" s="20"/>
    </row>
    <row r="43" spans="1:6" ht="15">
      <c r="A43" s="17"/>
      <c r="B43" s="17"/>
      <c r="C43" s="18"/>
      <c r="D43" s="19"/>
      <c r="E43" s="17"/>
      <c r="F43" s="20"/>
    </row>
    <row r="44" spans="1:6" ht="15">
      <c r="A44" s="17"/>
      <c r="B44" s="17"/>
      <c r="C44" s="18"/>
      <c r="D44" s="19"/>
      <c r="E44" s="17"/>
      <c r="F44" s="20"/>
    </row>
    <row r="45" spans="1:6" ht="15">
      <c r="A45" s="17"/>
      <c r="B45" s="17"/>
      <c r="C45" s="18"/>
      <c r="D45" s="19"/>
      <c r="E45" s="17"/>
      <c r="F45" s="20"/>
    </row>
    <row r="46" spans="1:6" ht="15">
      <c r="A46" s="17"/>
      <c r="B46" s="17"/>
      <c r="C46" s="18"/>
      <c r="D46" s="19"/>
      <c r="E46" s="17"/>
      <c r="F46" s="20"/>
    </row>
    <row r="47" spans="1:6" ht="15">
      <c r="A47" s="17"/>
      <c r="B47" s="17"/>
      <c r="C47" s="18"/>
      <c r="D47" s="19"/>
      <c r="E47" s="17"/>
      <c r="F47" s="20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</sheetData>
  <sheetProtection/>
  <mergeCells count="3">
    <mergeCell ref="D1:H1"/>
    <mergeCell ref="A2:H2"/>
    <mergeCell ref="G3:H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3"/>
  <sheetViews>
    <sheetView zoomScale="85" zoomScaleNormal="85" zoomScalePageLayoutView="0" workbookViewId="0" topLeftCell="A4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106" t="s">
        <v>112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19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19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19</v>
      </c>
      <c r="V4" s="25" t="s">
        <v>15</v>
      </c>
      <c r="W4" s="35" t="s">
        <v>20</v>
      </c>
    </row>
    <row r="5" spans="1:23" ht="15">
      <c r="A5" s="47">
        <v>1</v>
      </c>
      <c r="B5" s="15">
        <v>11</v>
      </c>
      <c r="C5" s="16" t="s">
        <v>70</v>
      </c>
      <c r="D5" s="38" t="s">
        <v>65</v>
      </c>
      <c r="E5" s="15" t="s">
        <v>22</v>
      </c>
      <c r="F5" s="16" t="s">
        <v>71</v>
      </c>
      <c r="G5" s="44">
        <f aca="true" t="shared" si="0" ref="G5:G39">SUM(L5,Q5,V5)+W5</f>
        <v>572.07</v>
      </c>
      <c r="H5" s="29">
        <v>48.94</v>
      </c>
      <c r="I5" s="31">
        <v>51.47</v>
      </c>
      <c r="J5" s="31">
        <v>55.18</v>
      </c>
      <c r="K5" s="31">
        <v>42.52</v>
      </c>
      <c r="L5" s="45">
        <f aca="true" t="shared" si="1" ref="L5:L39">SUM(H5:K5)</f>
        <v>198.11</v>
      </c>
      <c r="M5" s="33">
        <v>47.22</v>
      </c>
      <c r="N5" s="31">
        <v>47.9</v>
      </c>
      <c r="O5" s="31">
        <v>52.11</v>
      </c>
      <c r="P5" s="31">
        <v>40.98</v>
      </c>
      <c r="Q5" s="45">
        <f aca="true" t="shared" si="2" ref="Q5:Q39">SUM(M5:P5)</f>
        <v>188.21</v>
      </c>
      <c r="R5" s="29">
        <v>46.62</v>
      </c>
      <c r="S5" s="31">
        <v>48.66</v>
      </c>
      <c r="T5" s="31">
        <v>50.24</v>
      </c>
      <c r="U5" s="31">
        <v>40.23</v>
      </c>
      <c r="V5" s="45">
        <f aca="true" t="shared" si="3" ref="V5:V39">SUM(R5:U5)</f>
        <v>185.75</v>
      </c>
      <c r="W5" s="36"/>
    </row>
    <row r="6" spans="1:23" ht="15">
      <c r="A6" s="47">
        <v>2</v>
      </c>
      <c r="B6" s="15">
        <v>31</v>
      </c>
      <c r="C6" s="16" t="s">
        <v>100</v>
      </c>
      <c r="D6" s="38" t="s">
        <v>88</v>
      </c>
      <c r="E6" s="15" t="s">
        <v>22</v>
      </c>
      <c r="F6" s="16" t="s">
        <v>71</v>
      </c>
      <c r="G6" s="44">
        <f t="shared" si="0"/>
        <v>597.47</v>
      </c>
      <c r="H6" s="29">
        <v>49.88</v>
      </c>
      <c r="I6" s="31">
        <v>48.71</v>
      </c>
      <c r="J6" s="31">
        <v>58.35</v>
      </c>
      <c r="K6" s="31">
        <v>41.61</v>
      </c>
      <c r="L6" s="45">
        <f t="shared" si="1"/>
        <v>198.55</v>
      </c>
      <c r="M6" s="33">
        <v>48.59</v>
      </c>
      <c r="N6" s="31">
        <v>49.88</v>
      </c>
      <c r="O6" s="31">
        <v>57.6</v>
      </c>
      <c r="P6" s="31">
        <v>42.65</v>
      </c>
      <c r="Q6" s="45">
        <f t="shared" si="2"/>
        <v>198.72</v>
      </c>
      <c r="R6" s="29">
        <v>48.52</v>
      </c>
      <c r="S6" s="31">
        <v>55.89</v>
      </c>
      <c r="T6" s="31">
        <v>53.84</v>
      </c>
      <c r="U6" s="31">
        <v>41.95</v>
      </c>
      <c r="V6" s="45">
        <f t="shared" si="3"/>
        <v>200.2</v>
      </c>
      <c r="W6" s="36"/>
    </row>
    <row r="7" spans="1:23" ht="15">
      <c r="A7" s="47">
        <v>3</v>
      </c>
      <c r="B7" s="15">
        <v>30</v>
      </c>
      <c r="C7" s="16" t="s">
        <v>92</v>
      </c>
      <c r="D7" s="38" t="s">
        <v>88</v>
      </c>
      <c r="E7" s="15" t="s">
        <v>44</v>
      </c>
      <c r="F7" s="16" t="s">
        <v>68</v>
      </c>
      <c r="G7" s="44">
        <f t="shared" si="0"/>
        <v>606.6700000000001</v>
      </c>
      <c r="H7" s="29">
        <v>54.19</v>
      </c>
      <c r="I7" s="31">
        <v>53.17</v>
      </c>
      <c r="J7" s="31">
        <v>57.48</v>
      </c>
      <c r="K7" s="31">
        <v>44.1</v>
      </c>
      <c r="L7" s="45">
        <f t="shared" si="1"/>
        <v>208.94</v>
      </c>
      <c r="M7" s="33">
        <v>51.51</v>
      </c>
      <c r="N7" s="31">
        <v>49.68</v>
      </c>
      <c r="O7" s="31">
        <v>55.81</v>
      </c>
      <c r="P7" s="31">
        <v>42.87</v>
      </c>
      <c r="Q7" s="45">
        <f t="shared" si="2"/>
        <v>199.87</v>
      </c>
      <c r="R7" s="29">
        <v>51.88</v>
      </c>
      <c r="S7" s="31">
        <v>49.9</v>
      </c>
      <c r="T7" s="31">
        <v>53.75</v>
      </c>
      <c r="U7" s="31">
        <v>42.33</v>
      </c>
      <c r="V7" s="45">
        <f t="shared" si="3"/>
        <v>197.86</v>
      </c>
      <c r="W7" s="36"/>
    </row>
    <row r="8" spans="1:23" ht="15">
      <c r="A8" s="47">
        <v>4</v>
      </c>
      <c r="B8" s="15">
        <v>13</v>
      </c>
      <c r="C8" s="16" t="s">
        <v>73</v>
      </c>
      <c r="D8" s="38" t="s">
        <v>74</v>
      </c>
      <c r="E8" s="15" t="s">
        <v>63</v>
      </c>
      <c r="F8" s="16" t="s">
        <v>54</v>
      </c>
      <c r="G8" s="44">
        <f t="shared" si="0"/>
        <v>612.81</v>
      </c>
      <c r="H8" s="29">
        <v>54.98</v>
      </c>
      <c r="I8" s="31">
        <v>51.76</v>
      </c>
      <c r="J8" s="31">
        <v>57.1</v>
      </c>
      <c r="K8" s="31">
        <v>43.85</v>
      </c>
      <c r="L8" s="45">
        <f t="shared" si="1"/>
        <v>207.69</v>
      </c>
      <c r="M8" s="33">
        <v>53.22</v>
      </c>
      <c r="N8" s="31">
        <v>50.26</v>
      </c>
      <c r="O8" s="31">
        <v>55.72</v>
      </c>
      <c r="P8" s="31">
        <v>43.53</v>
      </c>
      <c r="Q8" s="45">
        <f t="shared" si="2"/>
        <v>202.73</v>
      </c>
      <c r="R8" s="29">
        <v>50.6</v>
      </c>
      <c r="S8" s="31">
        <v>53.66</v>
      </c>
      <c r="T8" s="31">
        <v>55.16</v>
      </c>
      <c r="U8" s="31">
        <v>42.97</v>
      </c>
      <c r="V8" s="45">
        <f t="shared" si="3"/>
        <v>202.39</v>
      </c>
      <c r="W8" s="36"/>
    </row>
    <row r="9" spans="1:23" ht="15">
      <c r="A9" s="47">
        <v>5</v>
      </c>
      <c r="B9" s="15">
        <v>19</v>
      </c>
      <c r="C9" s="16" t="s">
        <v>81</v>
      </c>
      <c r="D9" s="38" t="s">
        <v>50</v>
      </c>
      <c r="E9" s="15" t="s">
        <v>80</v>
      </c>
      <c r="F9" s="16"/>
      <c r="G9" s="44">
        <f t="shared" si="0"/>
        <v>614.8599999999999</v>
      </c>
      <c r="H9" s="29">
        <v>53.55</v>
      </c>
      <c r="I9" s="31">
        <v>52.1</v>
      </c>
      <c r="J9" s="31">
        <v>57.01</v>
      </c>
      <c r="K9" s="31">
        <v>43.76</v>
      </c>
      <c r="L9" s="45">
        <f t="shared" si="1"/>
        <v>206.42</v>
      </c>
      <c r="M9" s="33">
        <v>49.92</v>
      </c>
      <c r="N9" s="31">
        <v>50.79</v>
      </c>
      <c r="O9" s="31">
        <v>61.19</v>
      </c>
      <c r="P9" s="31">
        <v>44.46</v>
      </c>
      <c r="Q9" s="45">
        <f t="shared" si="2"/>
        <v>206.36</v>
      </c>
      <c r="R9" s="29">
        <v>49.97</v>
      </c>
      <c r="S9" s="31">
        <v>49.74</v>
      </c>
      <c r="T9" s="31">
        <v>57.23</v>
      </c>
      <c r="U9" s="31">
        <v>45.14</v>
      </c>
      <c r="V9" s="45">
        <f t="shared" si="3"/>
        <v>202.07999999999998</v>
      </c>
      <c r="W9" s="36"/>
    </row>
    <row r="10" spans="1:23" ht="15">
      <c r="A10" s="47">
        <v>6</v>
      </c>
      <c r="B10" s="15">
        <v>7</v>
      </c>
      <c r="C10" s="16" t="s">
        <v>64</v>
      </c>
      <c r="D10" s="38" t="s">
        <v>65</v>
      </c>
      <c r="E10" s="15" t="s">
        <v>22</v>
      </c>
      <c r="F10" s="16" t="s">
        <v>66</v>
      </c>
      <c r="G10" s="44">
        <f t="shared" si="0"/>
        <v>618.74</v>
      </c>
      <c r="H10" s="29">
        <v>52.31</v>
      </c>
      <c r="I10" s="31">
        <v>51.93</v>
      </c>
      <c r="J10" s="31">
        <v>56.53</v>
      </c>
      <c r="K10" s="31">
        <v>51.46</v>
      </c>
      <c r="L10" s="45">
        <f t="shared" si="1"/>
        <v>212.23000000000002</v>
      </c>
      <c r="M10" s="33">
        <v>50.74</v>
      </c>
      <c r="N10" s="31">
        <v>49.28</v>
      </c>
      <c r="O10" s="31">
        <v>55.66</v>
      </c>
      <c r="P10" s="31">
        <v>44.86</v>
      </c>
      <c r="Q10" s="45">
        <f t="shared" si="2"/>
        <v>200.54000000000002</v>
      </c>
      <c r="R10" s="33">
        <v>49.27</v>
      </c>
      <c r="S10" s="31">
        <v>54.59</v>
      </c>
      <c r="T10" s="31">
        <v>59.37</v>
      </c>
      <c r="U10" s="31">
        <v>42.74</v>
      </c>
      <c r="V10" s="45">
        <f t="shared" si="3"/>
        <v>205.97000000000003</v>
      </c>
      <c r="W10" s="36"/>
    </row>
    <row r="11" spans="1:23" ht="15">
      <c r="A11" s="47">
        <v>7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84</v>
      </c>
      <c r="G11" s="44">
        <f t="shared" si="0"/>
        <v>625.02</v>
      </c>
      <c r="H11" s="29">
        <v>52.91</v>
      </c>
      <c r="I11" s="31">
        <v>52.8</v>
      </c>
      <c r="J11" s="31">
        <v>58.28</v>
      </c>
      <c r="K11" s="31">
        <v>48.34</v>
      </c>
      <c r="L11" s="45">
        <f t="shared" si="1"/>
        <v>212.33</v>
      </c>
      <c r="M11" s="33">
        <v>52.21</v>
      </c>
      <c r="N11" s="31">
        <v>51.47</v>
      </c>
      <c r="O11" s="31">
        <v>58.85</v>
      </c>
      <c r="P11" s="31">
        <v>44.74</v>
      </c>
      <c r="Q11" s="45">
        <f t="shared" si="2"/>
        <v>207.27</v>
      </c>
      <c r="R11" s="29">
        <v>51.81</v>
      </c>
      <c r="S11" s="31">
        <v>51.2</v>
      </c>
      <c r="T11" s="31">
        <v>57.14</v>
      </c>
      <c r="U11" s="31">
        <v>45.27</v>
      </c>
      <c r="V11" s="45">
        <f t="shared" si="3"/>
        <v>205.42000000000002</v>
      </c>
      <c r="W11" s="36"/>
    </row>
    <row r="12" spans="1:23" ht="15">
      <c r="A12" s="47">
        <v>8</v>
      </c>
      <c r="B12" s="15">
        <v>44</v>
      </c>
      <c r="C12" s="16" t="s">
        <v>113</v>
      </c>
      <c r="D12" s="38" t="s">
        <v>114</v>
      </c>
      <c r="E12" s="15" t="s">
        <v>44</v>
      </c>
      <c r="F12" s="16" t="s">
        <v>61</v>
      </c>
      <c r="G12" s="44">
        <f t="shared" si="0"/>
        <v>631.1600000000001</v>
      </c>
      <c r="H12" s="29">
        <v>58.66</v>
      </c>
      <c r="I12" s="31">
        <v>59.73</v>
      </c>
      <c r="J12" s="31">
        <v>55.68</v>
      </c>
      <c r="K12" s="31">
        <v>44.42</v>
      </c>
      <c r="L12" s="45">
        <f t="shared" si="1"/>
        <v>218.49</v>
      </c>
      <c r="M12" s="33">
        <v>53.13</v>
      </c>
      <c r="N12" s="31">
        <v>55.28</v>
      </c>
      <c r="O12" s="31">
        <v>57.49</v>
      </c>
      <c r="P12" s="31">
        <v>43.59</v>
      </c>
      <c r="Q12" s="45">
        <f t="shared" si="2"/>
        <v>209.49</v>
      </c>
      <c r="R12" s="29">
        <v>50.92</v>
      </c>
      <c r="S12" s="31">
        <v>49.7</v>
      </c>
      <c r="T12" s="31">
        <v>57.29</v>
      </c>
      <c r="U12" s="31">
        <v>45.27</v>
      </c>
      <c r="V12" s="45">
        <f t="shared" si="3"/>
        <v>203.18</v>
      </c>
      <c r="W12" s="36"/>
    </row>
    <row r="13" spans="1:23" ht="15">
      <c r="A13" s="47">
        <v>9</v>
      </c>
      <c r="B13" s="15">
        <v>16</v>
      </c>
      <c r="C13" s="16" t="s">
        <v>75</v>
      </c>
      <c r="D13" s="38" t="s">
        <v>74</v>
      </c>
      <c r="E13" s="15" t="s">
        <v>80</v>
      </c>
      <c r="F13" s="16" t="s">
        <v>115</v>
      </c>
      <c r="G13" s="44">
        <f t="shared" si="0"/>
        <v>631.1800000000001</v>
      </c>
      <c r="H13" s="29">
        <v>54.18</v>
      </c>
      <c r="I13" s="31">
        <v>52.47</v>
      </c>
      <c r="J13" s="31">
        <v>58.91</v>
      </c>
      <c r="K13" s="31">
        <v>46.33</v>
      </c>
      <c r="L13" s="45">
        <f t="shared" si="1"/>
        <v>211.89</v>
      </c>
      <c r="M13" s="33">
        <v>55.11</v>
      </c>
      <c r="N13" s="31">
        <v>52.3</v>
      </c>
      <c r="O13" s="31">
        <v>57.91</v>
      </c>
      <c r="P13" s="31">
        <v>44.83</v>
      </c>
      <c r="Q13" s="45">
        <f t="shared" si="2"/>
        <v>210.14999999999998</v>
      </c>
      <c r="R13" s="29">
        <v>53.17</v>
      </c>
      <c r="S13" s="31">
        <v>53.88</v>
      </c>
      <c r="T13" s="31">
        <v>57.42</v>
      </c>
      <c r="U13" s="31">
        <v>44.67</v>
      </c>
      <c r="V13" s="45">
        <f t="shared" si="3"/>
        <v>209.14000000000004</v>
      </c>
      <c r="W13" s="36"/>
    </row>
    <row r="14" spans="1:23" ht="15">
      <c r="A14" s="47">
        <v>10</v>
      </c>
      <c r="B14" s="15">
        <v>26</v>
      </c>
      <c r="C14" s="16" t="s">
        <v>94</v>
      </c>
      <c r="D14" s="38" t="s">
        <v>88</v>
      </c>
      <c r="E14" s="15" t="s">
        <v>45</v>
      </c>
      <c r="F14" s="16" t="s">
        <v>95</v>
      </c>
      <c r="G14" s="44">
        <f t="shared" si="0"/>
        <v>637.9000000000001</v>
      </c>
      <c r="H14" s="29">
        <v>56.34</v>
      </c>
      <c r="I14" s="31">
        <v>54.87</v>
      </c>
      <c r="J14" s="31">
        <v>59.95</v>
      </c>
      <c r="K14" s="31">
        <v>45.19</v>
      </c>
      <c r="L14" s="45">
        <f t="shared" si="1"/>
        <v>216.35000000000002</v>
      </c>
      <c r="M14" s="33">
        <v>54.11</v>
      </c>
      <c r="N14" s="31">
        <v>52.29</v>
      </c>
      <c r="O14" s="31">
        <v>58.6</v>
      </c>
      <c r="P14" s="31">
        <v>44.49</v>
      </c>
      <c r="Q14" s="45">
        <f t="shared" si="2"/>
        <v>209.49</v>
      </c>
      <c r="R14" s="29">
        <v>55.7</v>
      </c>
      <c r="S14" s="31">
        <v>54.23</v>
      </c>
      <c r="T14" s="31">
        <v>57.99</v>
      </c>
      <c r="U14" s="31">
        <v>44.14</v>
      </c>
      <c r="V14" s="45">
        <f t="shared" si="3"/>
        <v>212.06</v>
      </c>
      <c r="W14" s="36"/>
    </row>
    <row r="15" spans="1:23" ht="15">
      <c r="A15" s="47">
        <v>11</v>
      </c>
      <c r="B15" s="15">
        <v>15</v>
      </c>
      <c r="C15" s="16" t="s">
        <v>76</v>
      </c>
      <c r="D15" s="38" t="s">
        <v>77</v>
      </c>
      <c r="E15" s="15" t="s">
        <v>63</v>
      </c>
      <c r="F15" s="16" t="s">
        <v>54</v>
      </c>
      <c r="G15" s="44">
        <f t="shared" si="0"/>
        <v>638.9300000000001</v>
      </c>
      <c r="H15" s="29">
        <v>53.49</v>
      </c>
      <c r="I15" s="31">
        <v>57.5</v>
      </c>
      <c r="J15" s="31">
        <v>62.32</v>
      </c>
      <c r="K15" s="31">
        <v>45.35</v>
      </c>
      <c r="L15" s="45">
        <f t="shared" si="1"/>
        <v>218.66</v>
      </c>
      <c r="M15" s="33">
        <v>52.86</v>
      </c>
      <c r="N15" s="31">
        <v>53.27</v>
      </c>
      <c r="O15" s="31">
        <v>58.99</v>
      </c>
      <c r="P15" s="31">
        <v>44.58</v>
      </c>
      <c r="Q15" s="45">
        <f t="shared" si="2"/>
        <v>209.7</v>
      </c>
      <c r="R15" s="29">
        <v>51.92</v>
      </c>
      <c r="S15" s="31">
        <v>55.43</v>
      </c>
      <c r="T15" s="31">
        <v>57.88</v>
      </c>
      <c r="U15" s="31">
        <v>45.34</v>
      </c>
      <c r="V15" s="45">
        <f t="shared" si="3"/>
        <v>210.57</v>
      </c>
      <c r="W15" s="36"/>
    </row>
    <row r="16" spans="1:23" ht="15">
      <c r="A16" s="47">
        <v>12</v>
      </c>
      <c r="B16" s="15">
        <v>18</v>
      </c>
      <c r="C16" s="16" t="s">
        <v>79</v>
      </c>
      <c r="D16" s="38" t="s">
        <v>74</v>
      </c>
      <c r="E16" s="15" t="s">
        <v>80</v>
      </c>
      <c r="F16" s="16"/>
      <c r="G16" s="44">
        <f t="shared" si="0"/>
        <v>638.98</v>
      </c>
      <c r="H16" s="29">
        <v>53.64</v>
      </c>
      <c r="I16" s="31">
        <v>55.95</v>
      </c>
      <c r="J16" s="31">
        <v>61.54</v>
      </c>
      <c r="K16" s="31">
        <v>46.56</v>
      </c>
      <c r="L16" s="45">
        <f t="shared" si="1"/>
        <v>217.69</v>
      </c>
      <c r="M16" s="33">
        <v>52.95</v>
      </c>
      <c r="N16" s="31">
        <v>54.13</v>
      </c>
      <c r="O16" s="31">
        <v>58.97</v>
      </c>
      <c r="P16" s="31">
        <v>45.83</v>
      </c>
      <c r="Q16" s="45">
        <f t="shared" si="2"/>
        <v>211.88</v>
      </c>
      <c r="R16" s="29">
        <v>52.87</v>
      </c>
      <c r="S16" s="31">
        <v>53.72</v>
      </c>
      <c r="T16" s="31">
        <v>57.33</v>
      </c>
      <c r="U16" s="31">
        <v>45.49</v>
      </c>
      <c r="V16" s="45">
        <f t="shared" si="3"/>
        <v>209.41000000000003</v>
      </c>
      <c r="W16" s="36"/>
    </row>
    <row r="17" spans="1:23" ht="15">
      <c r="A17" s="47">
        <v>13</v>
      </c>
      <c r="B17" s="15">
        <v>32</v>
      </c>
      <c r="C17" s="16" t="s">
        <v>101</v>
      </c>
      <c r="D17" s="38" t="s">
        <v>88</v>
      </c>
      <c r="E17" s="15" t="s">
        <v>80</v>
      </c>
      <c r="F17" s="16" t="s">
        <v>102</v>
      </c>
      <c r="G17" s="44">
        <f t="shared" si="0"/>
        <v>640.0999999999999</v>
      </c>
      <c r="H17" s="40">
        <v>54.01</v>
      </c>
      <c r="I17" s="41">
        <v>57.88</v>
      </c>
      <c r="J17" s="41">
        <v>57.28</v>
      </c>
      <c r="K17" s="41">
        <v>44.26</v>
      </c>
      <c r="L17" s="45">
        <f t="shared" si="1"/>
        <v>213.43</v>
      </c>
      <c r="M17" s="42">
        <v>54.04</v>
      </c>
      <c r="N17" s="41">
        <v>52.17</v>
      </c>
      <c r="O17" s="41">
        <v>58.96</v>
      </c>
      <c r="P17" s="41">
        <v>44.79</v>
      </c>
      <c r="Q17" s="45">
        <f t="shared" si="2"/>
        <v>209.96</v>
      </c>
      <c r="R17" s="29">
        <v>56.38</v>
      </c>
      <c r="S17" s="31">
        <v>52.98</v>
      </c>
      <c r="T17" s="31">
        <v>61.4</v>
      </c>
      <c r="U17" s="31">
        <v>45.95</v>
      </c>
      <c r="V17" s="45">
        <f t="shared" si="3"/>
        <v>216.70999999999998</v>
      </c>
      <c r="W17" s="36"/>
    </row>
    <row r="18" spans="1:23" ht="15">
      <c r="A18" s="47">
        <v>14</v>
      </c>
      <c r="B18" s="15">
        <v>34</v>
      </c>
      <c r="C18" s="16" t="s">
        <v>104</v>
      </c>
      <c r="D18" s="38" t="s">
        <v>105</v>
      </c>
      <c r="E18" s="15" t="s">
        <v>80</v>
      </c>
      <c r="F18" s="16" t="s">
        <v>102</v>
      </c>
      <c r="G18" s="44">
        <f t="shared" si="0"/>
        <v>645.6099999999999</v>
      </c>
      <c r="H18" s="29">
        <v>53.01</v>
      </c>
      <c r="I18" s="31">
        <v>55.17</v>
      </c>
      <c r="J18" s="31">
        <v>62.03</v>
      </c>
      <c r="K18" s="31">
        <v>48.23</v>
      </c>
      <c r="L18" s="45">
        <f t="shared" si="1"/>
        <v>218.44</v>
      </c>
      <c r="M18" s="33">
        <v>52.42</v>
      </c>
      <c r="N18" s="31">
        <v>62.05</v>
      </c>
      <c r="O18" s="31">
        <v>59.67</v>
      </c>
      <c r="P18" s="31">
        <v>45.85</v>
      </c>
      <c r="Q18" s="45">
        <f t="shared" si="2"/>
        <v>219.98999999999998</v>
      </c>
      <c r="R18" s="29">
        <v>49.96</v>
      </c>
      <c r="S18" s="31">
        <v>55.79</v>
      </c>
      <c r="T18" s="31">
        <v>57.62</v>
      </c>
      <c r="U18" s="31">
        <v>43.81</v>
      </c>
      <c r="V18" s="45">
        <f t="shared" si="3"/>
        <v>207.18</v>
      </c>
      <c r="W18" s="36"/>
    </row>
    <row r="19" spans="1:23" ht="15">
      <c r="A19" s="47">
        <v>15</v>
      </c>
      <c r="B19" s="15">
        <v>14</v>
      </c>
      <c r="C19" s="16" t="s">
        <v>75</v>
      </c>
      <c r="D19" s="38" t="s">
        <v>74</v>
      </c>
      <c r="E19" s="15" t="s">
        <v>63</v>
      </c>
      <c r="F19" s="16" t="s">
        <v>54</v>
      </c>
      <c r="G19" s="44">
        <f t="shared" si="0"/>
        <v>647.29</v>
      </c>
      <c r="H19" s="29">
        <v>55.02</v>
      </c>
      <c r="I19" s="31">
        <v>56.49</v>
      </c>
      <c r="J19" s="31">
        <v>67.71</v>
      </c>
      <c r="K19" s="31">
        <v>45.65</v>
      </c>
      <c r="L19" s="45">
        <f t="shared" si="1"/>
        <v>224.87</v>
      </c>
      <c r="M19" s="33">
        <v>56.1</v>
      </c>
      <c r="N19" s="31">
        <v>53.03</v>
      </c>
      <c r="O19" s="31">
        <v>60.22</v>
      </c>
      <c r="P19" s="31">
        <v>44.63</v>
      </c>
      <c r="Q19" s="45">
        <f t="shared" si="2"/>
        <v>213.98</v>
      </c>
      <c r="R19" s="29">
        <v>53.34</v>
      </c>
      <c r="S19" s="31">
        <v>52.27</v>
      </c>
      <c r="T19" s="31">
        <v>58.6</v>
      </c>
      <c r="U19" s="31">
        <v>44.23</v>
      </c>
      <c r="V19" s="45">
        <f t="shared" si="3"/>
        <v>208.44</v>
      </c>
      <c r="W19" s="36"/>
    </row>
    <row r="20" spans="1:23" ht="15">
      <c r="A20" s="47">
        <v>16</v>
      </c>
      <c r="B20" s="15">
        <v>35</v>
      </c>
      <c r="C20" s="16" t="s">
        <v>106</v>
      </c>
      <c r="D20" s="38" t="s">
        <v>65</v>
      </c>
      <c r="E20" s="15" t="s">
        <v>45</v>
      </c>
      <c r="F20" s="16" t="s">
        <v>103</v>
      </c>
      <c r="G20" s="44">
        <f t="shared" si="0"/>
        <v>651.11</v>
      </c>
      <c r="H20" s="29">
        <v>57.7</v>
      </c>
      <c r="I20" s="31">
        <v>57.16</v>
      </c>
      <c r="J20" s="31">
        <v>60.25</v>
      </c>
      <c r="K20" s="31">
        <v>45.76</v>
      </c>
      <c r="L20" s="45">
        <f t="shared" si="1"/>
        <v>220.87</v>
      </c>
      <c r="M20" s="33">
        <v>54.81</v>
      </c>
      <c r="N20" s="31">
        <v>55.15</v>
      </c>
      <c r="O20" s="31">
        <v>59.54</v>
      </c>
      <c r="P20" s="31">
        <v>44.08</v>
      </c>
      <c r="Q20" s="45">
        <f t="shared" si="2"/>
        <v>213.57999999999998</v>
      </c>
      <c r="R20" s="29">
        <v>54.25</v>
      </c>
      <c r="S20" s="31">
        <v>51.71</v>
      </c>
      <c r="T20" s="31">
        <v>66.51</v>
      </c>
      <c r="U20" s="31">
        <v>44.19</v>
      </c>
      <c r="V20" s="45">
        <f t="shared" si="3"/>
        <v>216.66000000000003</v>
      </c>
      <c r="W20" s="36"/>
    </row>
    <row r="21" spans="1:23" ht="15">
      <c r="A21" s="47">
        <v>17</v>
      </c>
      <c r="B21" s="15">
        <v>42</v>
      </c>
      <c r="C21" s="16" t="s">
        <v>116</v>
      </c>
      <c r="D21" s="38" t="s">
        <v>65</v>
      </c>
      <c r="E21" s="15" t="s">
        <v>63</v>
      </c>
      <c r="F21" s="16" t="s">
        <v>54</v>
      </c>
      <c r="G21" s="44">
        <f t="shared" si="0"/>
        <v>652.4200000000001</v>
      </c>
      <c r="H21" s="29">
        <v>52.39</v>
      </c>
      <c r="I21" s="31">
        <v>53.91</v>
      </c>
      <c r="J21" s="31">
        <v>58.12</v>
      </c>
      <c r="K21" s="31">
        <v>48</v>
      </c>
      <c r="L21" s="45">
        <f t="shared" si="1"/>
        <v>212.42</v>
      </c>
      <c r="M21" s="33">
        <v>55.59</v>
      </c>
      <c r="N21" s="31">
        <v>56.3</v>
      </c>
      <c r="O21" s="31">
        <v>63.79</v>
      </c>
      <c r="P21" s="31">
        <v>48.36</v>
      </c>
      <c r="Q21" s="45">
        <f t="shared" si="2"/>
        <v>224.04000000000002</v>
      </c>
      <c r="R21" s="29">
        <v>54.06</v>
      </c>
      <c r="S21" s="31">
        <v>52.94</v>
      </c>
      <c r="T21" s="31">
        <v>59.07</v>
      </c>
      <c r="U21" s="31">
        <v>49.89</v>
      </c>
      <c r="V21" s="45">
        <f t="shared" si="3"/>
        <v>215.95999999999998</v>
      </c>
      <c r="W21" s="36"/>
    </row>
    <row r="22" spans="1:23" ht="15">
      <c r="A22" s="47">
        <v>18</v>
      </c>
      <c r="B22" s="15">
        <v>10</v>
      </c>
      <c r="C22" s="16" t="s">
        <v>69</v>
      </c>
      <c r="D22" s="38" t="s">
        <v>65</v>
      </c>
      <c r="E22" s="15" t="s">
        <v>63</v>
      </c>
      <c r="F22" s="16" t="s">
        <v>54</v>
      </c>
      <c r="G22" s="44">
        <f t="shared" si="0"/>
        <v>668.37</v>
      </c>
      <c r="H22" s="29">
        <v>57.79</v>
      </c>
      <c r="I22" s="31">
        <v>58.86</v>
      </c>
      <c r="J22" s="31">
        <v>63.99</v>
      </c>
      <c r="K22" s="31">
        <v>48.8</v>
      </c>
      <c r="L22" s="45">
        <f t="shared" si="1"/>
        <v>229.44</v>
      </c>
      <c r="M22" s="33">
        <v>56.89</v>
      </c>
      <c r="N22" s="31">
        <v>56.23</v>
      </c>
      <c r="O22" s="31">
        <v>61.14</v>
      </c>
      <c r="P22" s="31">
        <v>47.19</v>
      </c>
      <c r="Q22" s="45">
        <f t="shared" si="2"/>
        <v>221.45</v>
      </c>
      <c r="R22" s="29">
        <v>56.58</v>
      </c>
      <c r="S22" s="31">
        <v>53.91</v>
      </c>
      <c r="T22" s="31">
        <v>60.53</v>
      </c>
      <c r="U22" s="31">
        <v>46.46</v>
      </c>
      <c r="V22" s="45">
        <f t="shared" si="3"/>
        <v>217.48</v>
      </c>
      <c r="W22" s="36"/>
    </row>
    <row r="23" spans="1:23" ht="15">
      <c r="A23" s="47">
        <v>19</v>
      </c>
      <c r="B23" s="15">
        <v>25</v>
      </c>
      <c r="C23" s="16" t="s">
        <v>92</v>
      </c>
      <c r="D23" s="38" t="s">
        <v>88</v>
      </c>
      <c r="E23" s="15" t="s">
        <v>22</v>
      </c>
      <c r="F23" s="16" t="s">
        <v>93</v>
      </c>
      <c r="G23" s="44">
        <f t="shared" si="0"/>
        <v>677.35</v>
      </c>
      <c r="H23" s="29">
        <v>59</v>
      </c>
      <c r="I23" s="31">
        <v>61.25</v>
      </c>
      <c r="J23" s="31">
        <v>62.53</v>
      </c>
      <c r="K23" s="31">
        <v>52.44</v>
      </c>
      <c r="L23" s="45">
        <f t="shared" si="1"/>
        <v>235.22</v>
      </c>
      <c r="M23" s="33">
        <v>60.23</v>
      </c>
      <c r="N23" s="31">
        <v>57.47</v>
      </c>
      <c r="O23" s="31">
        <v>61.17</v>
      </c>
      <c r="P23" s="31">
        <v>48.11</v>
      </c>
      <c r="Q23" s="45">
        <f t="shared" si="2"/>
        <v>226.98000000000002</v>
      </c>
      <c r="R23" s="29">
        <v>56.5</v>
      </c>
      <c r="S23" s="31">
        <v>53.33</v>
      </c>
      <c r="T23" s="31">
        <v>59.51</v>
      </c>
      <c r="U23" s="31">
        <v>45.81</v>
      </c>
      <c r="V23" s="45">
        <f t="shared" si="3"/>
        <v>215.15</v>
      </c>
      <c r="W23" s="36"/>
    </row>
    <row r="24" spans="1:23" ht="15">
      <c r="A24" s="47">
        <v>20</v>
      </c>
      <c r="B24" s="15">
        <v>5</v>
      </c>
      <c r="C24" s="16" t="s">
        <v>60</v>
      </c>
      <c r="D24" s="38" t="s">
        <v>117</v>
      </c>
      <c r="E24" s="15" t="s">
        <v>44</v>
      </c>
      <c r="F24" s="16" t="s">
        <v>61</v>
      </c>
      <c r="G24" s="44">
        <f t="shared" si="0"/>
        <v>679.968</v>
      </c>
      <c r="H24" s="29">
        <v>57.098</v>
      </c>
      <c r="I24" s="31">
        <v>61.07</v>
      </c>
      <c r="J24" s="31">
        <v>63.9</v>
      </c>
      <c r="K24" s="31">
        <v>49.33</v>
      </c>
      <c r="L24" s="45">
        <f t="shared" si="1"/>
        <v>231.39800000000002</v>
      </c>
      <c r="M24" s="33">
        <v>55.6</v>
      </c>
      <c r="N24" s="31">
        <v>59.18</v>
      </c>
      <c r="O24" s="31">
        <v>63.25</v>
      </c>
      <c r="P24" s="31">
        <v>47.54</v>
      </c>
      <c r="Q24" s="45">
        <f t="shared" si="2"/>
        <v>225.57</v>
      </c>
      <c r="R24" s="29">
        <v>54.51</v>
      </c>
      <c r="S24" s="31">
        <v>57.41</v>
      </c>
      <c r="T24" s="31">
        <v>64.11</v>
      </c>
      <c r="U24" s="31">
        <v>46.97</v>
      </c>
      <c r="V24" s="45">
        <f t="shared" si="3"/>
        <v>222.99999999999997</v>
      </c>
      <c r="W24" s="37"/>
    </row>
    <row r="25" spans="1:23" ht="15">
      <c r="A25" s="47">
        <v>21</v>
      </c>
      <c r="B25" s="15">
        <v>23</v>
      </c>
      <c r="C25" s="16" t="s">
        <v>87</v>
      </c>
      <c r="D25" s="38" t="s">
        <v>88</v>
      </c>
      <c r="E25" s="15" t="s">
        <v>80</v>
      </c>
      <c r="F25" s="16" t="s">
        <v>118</v>
      </c>
      <c r="G25" s="44">
        <f t="shared" si="0"/>
        <v>680.03</v>
      </c>
      <c r="H25" s="29">
        <v>60.08</v>
      </c>
      <c r="I25" s="31">
        <v>59.9</v>
      </c>
      <c r="J25" s="31">
        <v>66.63</v>
      </c>
      <c r="K25" s="31">
        <v>50.96</v>
      </c>
      <c r="L25" s="45">
        <f t="shared" si="1"/>
        <v>237.57</v>
      </c>
      <c r="M25" s="33">
        <v>59.73</v>
      </c>
      <c r="N25" s="31">
        <v>54.7</v>
      </c>
      <c r="O25" s="31">
        <v>60.36</v>
      </c>
      <c r="P25" s="31">
        <v>46.35</v>
      </c>
      <c r="Q25" s="45">
        <f t="shared" si="2"/>
        <v>221.14000000000001</v>
      </c>
      <c r="R25" s="29">
        <v>59.78</v>
      </c>
      <c r="S25" s="31">
        <v>56.23</v>
      </c>
      <c r="T25" s="31">
        <v>59.56</v>
      </c>
      <c r="U25" s="31">
        <v>45.75</v>
      </c>
      <c r="V25" s="45">
        <f t="shared" si="3"/>
        <v>221.32</v>
      </c>
      <c r="W25" s="36"/>
    </row>
    <row r="26" spans="1:23" ht="15">
      <c r="A26" s="47">
        <v>22</v>
      </c>
      <c r="B26" s="15">
        <v>45</v>
      </c>
      <c r="C26" s="16" t="s">
        <v>87</v>
      </c>
      <c r="D26" s="38" t="s">
        <v>88</v>
      </c>
      <c r="E26" s="15" t="s">
        <v>44</v>
      </c>
      <c r="F26" s="16" t="s">
        <v>68</v>
      </c>
      <c r="G26" s="44">
        <f t="shared" si="0"/>
        <v>682.39</v>
      </c>
      <c r="H26" s="29">
        <v>56.34</v>
      </c>
      <c r="I26" s="31">
        <v>58.31</v>
      </c>
      <c r="J26" s="31">
        <v>63.24</v>
      </c>
      <c r="K26" s="31">
        <v>46.67</v>
      </c>
      <c r="L26" s="45">
        <f t="shared" si="1"/>
        <v>224.56</v>
      </c>
      <c r="M26" s="33">
        <v>60.51</v>
      </c>
      <c r="N26" s="31">
        <v>58.3</v>
      </c>
      <c r="O26" s="31">
        <v>65.34</v>
      </c>
      <c r="P26" s="31">
        <v>45.85</v>
      </c>
      <c r="Q26" s="45">
        <f t="shared" si="2"/>
        <v>230</v>
      </c>
      <c r="R26" s="29">
        <v>57.94</v>
      </c>
      <c r="S26" s="31">
        <v>55.99</v>
      </c>
      <c r="T26" s="31">
        <v>66.1</v>
      </c>
      <c r="U26" s="31">
        <v>47.8</v>
      </c>
      <c r="V26" s="45">
        <f t="shared" si="3"/>
        <v>227.82999999999998</v>
      </c>
      <c r="W26" s="36"/>
    </row>
    <row r="27" spans="1:23" ht="15">
      <c r="A27" s="47">
        <v>23</v>
      </c>
      <c r="B27" s="15">
        <v>1</v>
      </c>
      <c r="C27" s="16" t="s">
        <v>49</v>
      </c>
      <c r="D27" s="38" t="s">
        <v>50</v>
      </c>
      <c r="E27" s="15" t="s">
        <v>45</v>
      </c>
      <c r="F27" s="16" t="s">
        <v>51</v>
      </c>
      <c r="G27" s="44">
        <f t="shared" si="0"/>
        <v>684.1500000000001</v>
      </c>
      <c r="H27" s="29">
        <v>58.39</v>
      </c>
      <c r="I27" s="31">
        <v>61.88</v>
      </c>
      <c r="J27" s="31">
        <v>61.74</v>
      </c>
      <c r="K27" s="31">
        <v>46.09</v>
      </c>
      <c r="L27" s="45">
        <f t="shared" si="1"/>
        <v>228.10000000000002</v>
      </c>
      <c r="M27" s="33">
        <v>57.13</v>
      </c>
      <c r="N27" s="31">
        <v>55.18</v>
      </c>
      <c r="O27" s="31">
        <v>66.86</v>
      </c>
      <c r="P27" s="31">
        <v>55.68</v>
      </c>
      <c r="Q27" s="45">
        <f t="shared" si="2"/>
        <v>234.85000000000002</v>
      </c>
      <c r="R27" s="29">
        <v>55.95</v>
      </c>
      <c r="S27" s="31">
        <v>55.2</v>
      </c>
      <c r="T27" s="31">
        <v>62.3</v>
      </c>
      <c r="U27" s="31">
        <v>47.75</v>
      </c>
      <c r="V27" s="45">
        <f t="shared" si="3"/>
        <v>221.2</v>
      </c>
      <c r="W27" s="36"/>
    </row>
    <row r="28" spans="1:23" ht="15">
      <c r="A28" s="47">
        <v>24</v>
      </c>
      <c r="B28" s="15">
        <v>3</v>
      </c>
      <c r="C28" s="16" t="s">
        <v>55</v>
      </c>
      <c r="D28" s="38" t="s">
        <v>56</v>
      </c>
      <c r="E28" s="15" t="s">
        <v>17</v>
      </c>
      <c r="F28" s="16" t="s">
        <v>68</v>
      </c>
      <c r="G28" s="44">
        <f t="shared" si="0"/>
        <v>686.99</v>
      </c>
      <c r="H28" s="29">
        <v>58.71</v>
      </c>
      <c r="I28" s="31">
        <v>59.51</v>
      </c>
      <c r="J28" s="31">
        <v>67.6</v>
      </c>
      <c r="K28" s="31">
        <v>53</v>
      </c>
      <c r="L28" s="45">
        <f t="shared" si="1"/>
        <v>238.82</v>
      </c>
      <c r="M28" s="33">
        <v>57.68</v>
      </c>
      <c r="N28" s="31">
        <v>56.49</v>
      </c>
      <c r="O28" s="31">
        <v>63.65</v>
      </c>
      <c r="P28" s="31">
        <v>49.13</v>
      </c>
      <c r="Q28" s="45">
        <f t="shared" si="2"/>
        <v>226.95</v>
      </c>
      <c r="R28" s="29">
        <v>56.63</v>
      </c>
      <c r="S28" s="31">
        <v>55.68</v>
      </c>
      <c r="T28" s="31">
        <v>60.29</v>
      </c>
      <c r="U28" s="31">
        <v>48.62</v>
      </c>
      <c r="V28" s="45">
        <f t="shared" si="3"/>
        <v>221.22</v>
      </c>
      <c r="W28" s="36"/>
    </row>
    <row r="29" spans="1:23" ht="15">
      <c r="A29" s="47">
        <v>25</v>
      </c>
      <c r="B29" s="15">
        <v>46</v>
      </c>
      <c r="C29" s="16" t="s">
        <v>119</v>
      </c>
      <c r="D29" s="38" t="s">
        <v>74</v>
      </c>
      <c r="E29" s="15" t="s">
        <v>44</v>
      </c>
      <c r="F29" s="16" t="s">
        <v>54</v>
      </c>
      <c r="G29" s="44">
        <f t="shared" si="0"/>
        <v>692.19</v>
      </c>
      <c r="H29" s="29">
        <v>59.23</v>
      </c>
      <c r="I29" s="31">
        <v>57.61</v>
      </c>
      <c r="J29" s="31">
        <v>65.83</v>
      </c>
      <c r="K29" s="31">
        <v>51.7</v>
      </c>
      <c r="L29" s="45">
        <f t="shared" si="1"/>
        <v>234.37</v>
      </c>
      <c r="M29" s="33">
        <v>58.03</v>
      </c>
      <c r="N29" s="31">
        <v>55.35</v>
      </c>
      <c r="O29" s="31">
        <v>66.03</v>
      </c>
      <c r="P29" s="31">
        <v>49.52</v>
      </c>
      <c r="Q29" s="45">
        <f t="shared" si="2"/>
        <v>228.93</v>
      </c>
      <c r="R29" s="29">
        <v>56.25</v>
      </c>
      <c r="S29" s="31">
        <v>60.31</v>
      </c>
      <c r="T29" s="31">
        <v>63.41</v>
      </c>
      <c r="U29" s="31">
        <v>48.92</v>
      </c>
      <c r="V29" s="45">
        <f t="shared" si="3"/>
        <v>228.89</v>
      </c>
      <c r="W29" s="36"/>
    </row>
    <row r="30" spans="1:23" ht="15">
      <c r="A30" s="47">
        <v>26</v>
      </c>
      <c r="B30" s="15">
        <v>22</v>
      </c>
      <c r="C30" s="16" t="s">
        <v>86</v>
      </c>
      <c r="D30" s="38" t="s">
        <v>74</v>
      </c>
      <c r="E30" s="15" t="s">
        <v>17</v>
      </c>
      <c r="F30" s="16" t="s">
        <v>68</v>
      </c>
      <c r="G30" s="44">
        <f t="shared" si="0"/>
        <v>703</v>
      </c>
      <c r="H30" s="29">
        <v>63.04</v>
      </c>
      <c r="I30" s="31">
        <v>60.01</v>
      </c>
      <c r="J30" s="31">
        <v>66.99</v>
      </c>
      <c r="K30" s="31">
        <v>50.97</v>
      </c>
      <c r="L30" s="45">
        <f t="shared" si="1"/>
        <v>241.01</v>
      </c>
      <c r="M30" s="33">
        <v>61.74</v>
      </c>
      <c r="N30" s="31">
        <v>58.19</v>
      </c>
      <c r="O30" s="31">
        <v>65.75</v>
      </c>
      <c r="P30" s="31">
        <v>50.15</v>
      </c>
      <c r="Q30" s="45">
        <f t="shared" si="2"/>
        <v>235.83</v>
      </c>
      <c r="R30" s="29">
        <v>58.94</v>
      </c>
      <c r="S30" s="31">
        <v>56.21</v>
      </c>
      <c r="T30" s="31">
        <v>63.12</v>
      </c>
      <c r="U30" s="31">
        <v>47.89</v>
      </c>
      <c r="V30" s="45">
        <f t="shared" si="3"/>
        <v>226.16000000000003</v>
      </c>
      <c r="W30" s="43"/>
    </row>
    <row r="31" spans="1:23" ht="15">
      <c r="A31" s="47">
        <v>27</v>
      </c>
      <c r="B31" s="15">
        <v>47</v>
      </c>
      <c r="C31" s="16" t="s">
        <v>120</v>
      </c>
      <c r="D31" s="38" t="s">
        <v>74</v>
      </c>
      <c r="E31" s="15" t="s">
        <v>44</v>
      </c>
      <c r="F31" s="16"/>
      <c r="G31" s="44">
        <f t="shared" si="0"/>
        <v>708.13</v>
      </c>
      <c r="H31" s="29">
        <v>63.63</v>
      </c>
      <c r="I31" s="31">
        <v>61.21</v>
      </c>
      <c r="J31" s="31">
        <v>71.11</v>
      </c>
      <c r="K31" s="31">
        <v>48.18</v>
      </c>
      <c r="L31" s="45">
        <f t="shared" si="1"/>
        <v>244.13</v>
      </c>
      <c r="M31" s="33">
        <v>63.81</v>
      </c>
      <c r="N31" s="31">
        <v>55.09</v>
      </c>
      <c r="O31" s="31">
        <v>63.45</v>
      </c>
      <c r="P31" s="31">
        <v>48.54</v>
      </c>
      <c r="Q31" s="45">
        <f t="shared" si="2"/>
        <v>230.89000000000001</v>
      </c>
      <c r="R31" s="29">
        <v>57.56</v>
      </c>
      <c r="S31" s="31">
        <v>57.72</v>
      </c>
      <c r="T31" s="31">
        <v>68.46</v>
      </c>
      <c r="U31" s="31">
        <v>49.37</v>
      </c>
      <c r="V31" s="45">
        <f t="shared" si="3"/>
        <v>233.11</v>
      </c>
      <c r="W31" s="43"/>
    </row>
    <row r="32" spans="1:23" ht="15">
      <c r="A32" s="47">
        <v>28</v>
      </c>
      <c r="B32" s="15">
        <v>12</v>
      </c>
      <c r="C32" s="16" t="s">
        <v>72</v>
      </c>
      <c r="D32" s="38" t="s">
        <v>65</v>
      </c>
      <c r="E32" s="15" t="s">
        <v>63</v>
      </c>
      <c r="F32" s="16" t="s">
        <v>54</v>
      </c>
      <c r="G32" s="44">
        <f t="shared" si="0"/>
        <v>710.46</v>
      </c>
      <c r="H32" s="29">
        <v>65.92</v>
      </c>
      <c r="I32" s="31">
        <v>64.81</v>
      </c>
      <c r="J32" s="31">
        <v>66.71</v>
      </c>
      <c r="K32" s="31">
        <v>57.47</v>
      </c>
      <c r="L32" s="45">
        <f t="shared" si="1"/>
        <v>254.91</v>
      </c>
      <c r="M32" s="33">
        <v>58.24</v>
      </c>
      <c r="N32" s="31">
        <v>56.73</v>
      </c>
      <c r="O32" s="31">
        <v>61.8</v>
      </c>
      <c r="P32" s="31">
        <v>49.36</v>
      </c>
      <c r="Q32" s="45">
        <f t="shared" si="2"/>
        <v>226.13</v>
      </c>
      <c r="R32" s="29">
        <v>58.26</v>
      </c>
      <c r="S32" s="31">
        <v>61.88</v>
      </c>
      <c r="T32" s="31">
        <v>62.98</v>
      </c>
      <c r="U32" s="31">
        <v>46.3</v>
      </c>
      <c r="V32" s="45">
        <f t="shared" si="3"/>
        <v>229.42000000000002</v>
      </c>
      <c r="W32" s="43"/>
    </row>
    <row r="33" spans="1:23" ht="15">
      <c r="A33" s="47">
        <v>29</v>
      </c>
      <c r="B33" s="15">
        <v>33</v>
      </c>
      <c r="C33" s="16" t="s">
        <v>101</v>
      </c>
      <c r="D33" s="38" t="s">
        <v>88</v>
      </c>
      <c r="E33" s="15" t="s">
        <v>45</v>
      </c>
      <c r="F33" s="16" t="s">
        <v>121</v>
      </c>
      <c r="G33" s="44">
        <f t="shared" si="0"/>
        <v>710.49</v>
      </c>
      <c r="H33" s="29">
        <v>62.22</v>
      </c>
      <c r="I33" s="31">
        <v>59.7</v>
      </c>
      <c r="J33" s="31">
        <v>69.03</v>
      </c>
      <c r="K33" s="31">
        <v>47.83</v>
      </c>
      <c r="L33" s="45">
        <f t="shared" si="1"/>
        <v>238.77999999999997</v>
      </c>
      <c r="M33" s="33">
        <v>57.98</v>
      </c>
      <c r="N33" s="31">
        <v>66.46</v>
      </c>
      <c r="O33" s="31">
        <v>65.73</v>
      </c>
      <c r="P33" s="31">
        <v>49.61</v>
      </c>
      <c r="Q33" s="45">
        <f t="shared" si="2"/>
        <v>239.78000000000003</v>
      </c>
      <c r="R33" s="29">
        <v>56.57</v>
      </c>
      <c r="S33" s="31">
        <v>59.71</v>
      </c>
      <c r="T33" s="31">
        <v>68.35</v>
      </c>
      <c r="U33" s="31">
        <v>47.3</v>
      </c>
      <c r="V33" s="45">
        <f t="shared" si="3"/>
        <v>231.93</v>
      </c>
      <c r="W33" s="43"/>
    </row>
    <row r="34" spans="1:23" ht="15">
      <c r="A34" s="47">
        <v>30</v>
      </c>
      <c r="B34" s="15">
        <v>4</v>
      </c>
      <c r="C34" s="16" t="s">
        <v>58</v>
      </c>
      <c r="D34" s="38" t="s">
        <v>56</v>
      </c>
      <c r="E34" s="15" t="s">
        <v>17</v>
      </c>
      <c r="F34" s="16" t="s">
        <v>59</v>
      </c>
      <c r="G34" s="44">
        <f t="shared" si="0"/>
        <v>712.01</v>
      </c>
      <c r="H34" s="29">
        <v>61.48</v>
      </c>
      <c r="I34" s="31">
        <v>61.47</v>
      </c>
      <c r="J34" s="31">
        <v>68.74</v>
      </c>
      <c r="K34" s="31">
        <v>50.57</v>
      </c>
      <c r="L34" s="45">
        <f t="shared" si="1"/>
        <v>242.26</v>
      </c>
      <c r="M34" s="33">
        <v>56.92</v>
      </c>
      <c r="N34" s="31">
        <v>62.64</v>
      </c>
      <c r="O34" s="31">
        <v>64.03</v>
      </c>
      <c r="P34" s="31">
        <v>49.63</v>
      </c>
      <c r="Q34" s="45">
        <f t="shared" si="2"/>
        <v>233.22</v>
      </c>
      <c r="R34" s="29">
        <v>58.81</v>
      </c>
      <c r="S34" s="31">
        <v>61.88</v>
      </c>
      <c r="T34" s="31">
        <v>63.62</v>
      </c>
      <c r="U34" s="31">
        <v>52.22</v>
      </c>
      <c r="V34" s="45">
        <f t="shared" si="3"/>
        <v>236.53</v>
      </c>
      <c r="W34" s="43"/>
    </row>
    <row r="35" spans="1:23" ht="15">
      <c r="A35" s="47">
        <v>31</v>
      </c>
      <c r="B35" s="15">
        <v>43</v>
      </c>
      <c r="C35" s="16" t="s">
        <v>122</v>
      </c>
      <c r="D35" s="38" t="s">
        <v>65</v>
      </c>
      <c r="E35" s="15" t="s">
        <v>63</v>
      </c>
      <c r="F35" s="16" t="s">
        <v>54</v>
      </c>
      <c r="G35" s="44">
        <f t="shared" si="0"/>
        <v>725.51</v>
      </c>
      <c r="H35" s="29">
        <v>65.92</v>
      </c>
      <c r="I35" s="31">
        <v>59.01</v>
      </c>
      <c r="J35" s="31">
        <v>68.75</v>
      </c>
      <c r="K35" s="31">
        <v>52.02</v>
      </c>
      <c r="L35" s="45">
        <f t="shared" si="1"/>
        <v>245.70000000000002</v>
      </c>
      <c r="M35" s="33">
        <v>65.64</v>
      </c>
      <c r="N35" s="31">
        <v>59.04</v>
      </c>
      <c r="O35" s="31">
        <v>67.36</v>
      </c>
      <c r="P35" s="31">
        <v>50.89</v>
      </c>
      <c r="Q35" s="45">
        <f t="shared" si="2"/>
        <v>242.93</v>
      </c>
      <c r="R35" s="29">
        <v>60.52</v>
      </c>
      <c r="S35" s="31">
        <v>57.58</v>
      </c>
      <c r="T35" s="31">
        <v>68.83</v>
      </c>
      <c r="U35" s="31">
        <v>49.95</v>
      </c>
      <c r="V35" s="45">
        <f t="shared" si="3"/>
        <v>236.88</v>
      </c>
      <c r="W35" s="43"/>
    </row>
    <row r="36" spans="1:23" ht="15">
      <c r="A36" s="47">
        <v>32</v>
      </c>
      <c r="B36" s="15">
        <v>49</v>
      </c>
      <c r="C36" s="16" t="s">
        <v>99</v>
      </c>
      <c r="D36" s="39" t="s">
        <v>88</v>
      </c>
      <c r="E36" s="15" t="s">
        <v>17</v>
      </c>
      <c r="F36" s="16"/>
      <c r="G36" s="44">
        <f t="shared" si="0"/>
        <v>748.92</v>
      </c>
      <c r="H36" s="29">
        <v>59.89</v>
      </c>
      <c r="I36" s="31">
        <v>62.16</v>
      </c>
      <c r="J36" s="31">
        <v>92.05</v>
      </c>
      <c r="K36" s="31">
        <v>54.89</v>
      </c>
      <c r="L36" s="45">
        <f t="shared" si="1"/>
        <v>268.99</v>
      </c>
      <c r="M36" s="33">
        <v>59.51</v>
      </c>
      <c r="N36" s="31">
        <v>60.37</v>
      </c>
      <c r="O36" s="31">
        <v>64.65</v>
      </c>
      <c r="P36" s="31">
        <v>54.1</v>
      </c>
      <c r="Q36" s="45">
        <f t="shared" si="2"/>
        <v>238.63</v>
      </c>
      <c r="R36" s="29">
        <v>59.29</v>
      </c>
      <c r="S36" s="31">
        <v>61.48</v>
      </c>
      <c r="T36" s="31">
        <v>65.99</v>
      </c>
      <c r="U36" s="31">
        <v>54.54</v>
      </c>
      <c r="V36" s="45">
        <f t="shared" si="3"/>
        <v>241.29999999999998</v>
      </c>
      <c r="W36" s="43"/>
    </row>
    <row r="37" spans="1:23" ht="15">
      <c r="A37" s="47">
        <v>33</v>
      </c>
      <c r="B37" s="15">
        <v>39</v>
      </c>
      <c r="C37" s="16" t="s">
        <v>123</v>
      </c>
      <c r="D37" s="38" t="s">
        <v>74</v>
      </c>
      <c r="E37" s="15" t="s">
        <v>63</v>
      </c>
      <c r="F37" s="16" t="s">
        <v>54</v>
      </c>
      <c r="G37" s="44">
        <f t="shared" si="0"/>
        <v>757.8499999999999</v>
      </c>
      <c r="H37" s="29">
        <v>66.41</v>
      </c>
      <c r="I37" s="31">
        <v>62.44</v>
      </c>
      <c r="J37" s="31">
        <v>70.37</v>
      </c>
      <c r="K37" s="31">
        <v>55.16</v>
      </c>
      <c r="L37" s="45">
        <f t="shared" si="1"/>
        <v>254.38</v>
      </c>
      <c r="M37" s="33">
        <v>65.06</v>
      </c>
      <c r="N37" s="31">
        <v>62.8</v>
      </c>
      <c r="O37" s="31">
        <v>75.3</v>
      </c>
      <c r="P37" s="31">
        <v>53.47</v>
      </c>
      <c r="Q37" s="45">
        <f t="shared" si="2"/>
        <v>256.63</v>
      </c>
      <c r="R37" s="29">
        <v>68.17</v>
      </c>
      <c r="S37" s="31">
        <v>60.59</v>
      </c>
      <c r="T37" s="31">
        <v>66.03</v>
      </c>
      <c r="U37" s="31">
        <v>52.05</v>
      </c>
      <c r="V37" s="45">
        <f t="shared" si="3"/>
        <v>246.83999999999997</v>
      </c>
      <c r="W37" s="43"/>
    </row>
    <row r="38" spans="1:23" ht="15">
      <c r="A38" s="47">
        <v>34</v>
      </c>
      <c r="B38" s="15">
        <v>40</v>
      </c>
      <c r="C38" s="16" t="s">
        <v>124</v>
      </c>
      <c r="D38" s="38" t="s">
        <v>88</v>
      </c>
      <c r="E38" s="15" t="s">
        <v>22</v>
      </c>
      <c r="F38" s="16" t="s">
        <v>125</v>
      </c>
      <c r="G38" s="44">
        <f t="shared" si="0"/>
        <v>758.2</v>
      </c>
      <c r="H38" s="40">
        <v>69.43</v>
      </c>
      <c r="I38" s="41">
        <v>64.35</v>
      </c>
      <c r="J38" s="41">
        <v>72.29</v>
      </c>
      <c r="K38" s="41">
        <v>53.41</v>
      </c>
      <c r="L38" s="45">
        <f t="shared" si="1"/>
        <v>259.48</v>
      </c>
      <c r="M38" s="42">
        <v>64.06</v>
      </c>
      <c r="N38" s="41">
        <v>65.98</v>
      </c>
      <c r="O38" s="41">
        <v>66.72</v>
      </c>
      <c r="P38" s="41">
        <v>51.93</v>
      </c>
      <c r="Q38" s="45">
        <f t="shared" si="2"/>
        <v>248.69000000000003</v>
      </c>
      <c r="R38" s="29">
        <v>62.37</v>
      </c>
      <c r="S38" s="31">
        <v>70.25</v>
      </c>
      <c r="T38" s="31">
        <v>67.11</v>
      </c>
      <c r="U38" s="31">
        <v>50.3</v>
      </c>
      <c r="V38" s="45">
        <f t="shared" si="3"/>
        <v>250.03000000000003</v>
      </c>
      <c r="W38" s="43"/>
    </row>
    <row r="39" spans="1:23" ht="15">
      <c r="A39" s="47">
        <v>35</v>
      </c>
      <c r="B39" s="15">
        <v>27</v>
      </c>
      <c r="C39" s="16" t="s">
        <v>96</v>
      </c>
      <c r="D39" s="38" t="s">
        <v>97</v>
      </c>
      <c r="E39" s="15" t="s">
        <v>44</v>
      </c>
      <c r="F39" s="16" t="s">
        <v>68</v>
      </c>
      <c r="G39" s="44">
        <f t="shared" si="0"/>
        <v>758.6700000000001</v>
      </c>
      <c r="H39" s="29">
        <v>68.94</v>
      </c>
      <c r="I39" s="31">
        <v>79.13</v>
      </c>
      <c r="J39" s="31">
        <v>66.74</v>
      </c>
      <c r="K39" s="31">
        <v>54.24</v>
      </c>
      <c r="L39" s="45">
        <f t="shared" si="1"/>
        <v>269.05</v>
      </c>
      <c r="M39" s="33">
        <v>63.98</v>
      </c>
      <c r="N39" s="31">
        <v>63.67</v>
      </c>
      <c r="O39" s="31">
        <v>66.03</v>
      </c>
      <c r="P39" s="31">
        <v>48.71</v>
      </c>
      <c r="Q39" s="45">
        <f t="shared" si="2"/>
        <v>242.39000000000001</v>
      </c>
      <c r="R39" s="29">
        <v>64.22</v>
      </c>
      <c r="S39" s="31">
        <v>68.75</v>
      </c>
      <c r="T39" s="31">
        <v>66.01</v>
      </c>
      <c r="U39" s="31">
        <v>48.25</v>
      </c>
      <c r="V39" s="45">
        <f t="shared" si="3"/>
        <v>247.23000000000002</v>
      </c>
      <c r="W39" s="43"/>
    </row>
    <row r="40" spans="1:23" ht="15">
      <c r="A40" s="47">
        <v>36</v>
      </c>
      <c r="B40" s="15">
        <v>48</v>
      </c>
      <c r="C40" s="16" t="s">
        <v>126</v>
      </c>
      <c r="D40" s="38" t="s">
        <v>74</v>
      </c>
      <c r="E40" s="15" t="s">
        <v>17</v>
      </c>
      <c r="F40" s="16"/>
      <c r="G40" s="44">
        <f>SUM(L40,Q40,V40)+W40</f>
        <v>771.49</v>
      </c>
      <c r="H40" s="29">
        <v>65.6</v>
      </c>
      <c r="I40" s="31">
        <v>66.61</v>
      </c>
      <c r="J40" s="31">
        <v>69.6</v>
      </c>
      <c r="K40" s="31">
        <v>59.53</v>
      </c>
      <c r="L40" s="45">
        <f>SUM(H40:K40)</f>
        <v>261.34</v>
      </c>
      <c r="M40" s="33">
        <v>64.85</v>
      </c>
      <c r="N40" s="31">
        <v>65.24</v>
      </c>
      <c r="O40" s="31">
        <v>65.7</v>
      </c>
      <c r="P40" s="31">
        <v>58.41</v>
      </c>
      <c r="Q40" s="45">
        <f>SUM(M40:P40)</f>
        <v>254.19999999999996</v>
      </c>
      <c r="R40" s="29">
        <v>68.2</v>
      </c>
      <c r="S40" s="31">
        <v>65.49</v>
      </c>
      <c r="T40" s="31">
        <v>67.13</v>
      </c>
      <c r="U40" s="31">
        <v>55.13</v>
      </c>
      <c r="V40" s="45">
        <f>SUM(R40:U40)</f>
        <v>255.95</v>
      </c>
      <c r="W40" s="43"/>
    </row>
    <row r="41" spans="1:23" ht="15">
      <c r="A41" s="47">
        <v>37</v>
      </c>
      <c r="B41" s="15">
        <v>38</v>
      </c>
      <c r="C41" s="16" t="s">
        <v>127</v>
      </c>
      <c r="D41" s="38" t="s">
        <v>74</v>
      </c>
      <c r="E41" s="15" t="s">
        <v>63</v>
      </c>
      <c r="F41" s="16" t="s">
        <v>54</v>
      </c>
      <c r="G41" s="44">
        <f>SUM(L41,Q41,V41)+W41</f>
        <v>796.7499999999999</v>
      </c>
      <c r="H41" s="29">
        <v>78.1</v>
      </c>
      <c r="I41" s="31">
        <v>62.1</v>
      </c>
      <c r="J41" s="31">
        <v>73.27</v>
      </c>
      <c r="K41" s="31">
        <v>52.3</v>
      </c>
      <c r="L41" s="45">
        <f>SUM(H41:K41)</f>
        <v>265.77</v>
      </c>
      <c r="M41" s="33">
        <v>89.11</v>
      </c>
      <c r="N41" s="31">
        <v>60.84</v>
      </c>
      <c r="O41" s="31">
        <v>76.02</v>
      </c>
      <c r="P41" s="31">
        <v>54.9</v>
      </c>
      <c r="Q41" s="45">
        <f>SUM(M41:P41)</f>
        <v>280.86999999999995</v>
      </c>
      <c r="R41" s="29">
        <v>65.23</v>
      </c>
      <c r="S41" s="31">
        <v>63.22</v>
      </c>
      <c r="T41" s="31">
        <v>68.64</v>
      </c>
      <c r="U41" s="31">
        <v>53.02</v>
      </c>
      <c r="V41" s="45">
        <f>SUM(R41:U41)</f>
        <v>250.10999999999999</v>
      </c>
      <c r="W41" s="43"/>
    </row>
    <row r="42" spans="1:23" ht="15">
      <c r="A42" s="47">
        <v>38</v>
      </c>
      <c r="B42" s="15">
        <v>17</v>
      </c>
      <c r="C42" s="16" t="s">
        <v>78</v>
      </c>
      <c r="D42" s="38" t="s">
        <v>74</v>
      </c>
      <c r="E42" s="15" t="s">
        <v>21</v>
      </c>
      <c r="F42" s="16"/>
      <c r="G42" s="44">
        <f>SUM(L42,Q42,V42)+W42</f>
        <v>811.98</v>
      </c>
      <c r="H42" s="29">
        <v>71.44</v>
      </c>
      <c r="I42" s="31">
        <v>66.18</v>
      </c>
      <c r="J42" s="31">
        <v>77.49</v>
      </c>
      <c r="K42" s="31">
        <v>56.67</v>
      </c>
      <c r="L42" s="45">
        <f>SUM(H42:K42)</f>
        <v>271.78000000000003</v>
      </c>
      <c r="M42" s="33">
        <v>70.4</v>
      </c>
      <c r="N42" s="31">
        <v>67.59</v>
      </c>
      <c r="O42" s="31">
        <v>74.96</v>
      </c>
      <c r="P42" s="31">
        <v>56.03</v>
      </c>
      <c r="Q42" s="45">
        <f>SUM(M42:P42)</f>
        <v>268.98</v>
      </c>
      <c r="R42" s="29">
        <v>66.94</v>
      </c>
      <c r="S42" s="31">
        <v>68.61</v>
      </c>
      <c r="T42" s="31">
        <v>79.89</v>
      </c>
      <c r="U42" s="31">
        <v>55.78</v>
      </c>
      <c r="V42" s="45">
        <f>SUM(R42:U42)</f>
        <v>271.22</v>
      </c>
      <c r="W42" s="43"/>
    </row>
    <row r="43" spans="1:23" ht="15">
      <c r="A43" s="47">
        <v>39</v>
      </c>
      <c r="B43" s="15">
        <v>28</v>
      </c>
      <c r="C43" s="16" t="s">
        <v>98</v>
      </c>
      <c r="D43" s="38" t="s">
        <v>97</v>
      </c>
      <c r="E43" s="15" t="s">
        <v>21</v>
      </c>
      <c r="F43" s="16" t="s">
        <v>66</v>
      </c>
      <c r="G43" s="44">
        <f>SUM(L43,Q43,V43)+W43</f>
        <v>917.4200000000001</v>
      </c>
      <c r="H43" s="29">
        <v>90.34</v>
      </c>
      <c r="I43" s="31">
        <v>74.47</v>
      </c>
      <c r="J43" s="31">
        <v>92.43</v>
      </c>
      <c r="K43" s="31">
        <v>60.3</v>
      </c>
      <c r="L43" s="45">
        <f>SUM(H43:K43)</f>
        <v>317.54</v>
      </c>
      <c r="M43" s="33">
        <v>85.06</v>
      </c>
      <c r="N43" s="31">
        <v>71.91</v>
      </c>
      <c r="O43" s="31">
        <v>97.85</v>
      </c>
      <c r="P43" s="31">
        <v>58.03</v>
      </c>
      <c r="Q43" s="45">
        <f>SUM(M43:P43)</f>
        <v>312.85</v>
      </c>
      <c r="R43" s="29">
        <v>76.92</v>
      </c>
      <c r="S43" s="31">
        <v>65.62</v>
      </c>
      <c r="T43" s="31">
        <v>84.57</v>
      </c>
      <c r="U43" s="31">
        <v>59.92</v>
      </c>
      <c r="V43" s="45">
        <f>SUM(R43:U43)</f>
        <v>287.03000000000003</v>
      </c>
      <c r="W43" s="43"/>
    </row>
    <row r="44" spans="1:23" ht="15">
      <c r="A44" s="47">
        <v>40</v>
      </c>
      <c r="B44" s="15">
        <v>24</v>
      </c>
      <c r="C44" s="16" t="s">
        <v>90</v>
      </c>
      <c r="D44" s="38" t="s">
        <v>88</v>
      </c>
      <c r="E44" s="15" t="s">
        <v>21</v>
      </c>
      <c r="F44" s="16" t="s">
        <v>89</v>
      </c>
      <c r="G44" s="44">
        <f>SUM(L44,Q44,V44)+W44</f>
        <v>924.33</v>
      </c>
      <c r="H44" s="29">
        <v>95.15</v>
      </c>
      <c r="I44" s="31">
        <v>72.45</v>
      </c>
      <c r="J44" s="31">
        <v>83.89</v>
      </c>
      <c r="K44" s="31">
        <v>62.73</v>
      </c>
      <c r="L44" s="45">
        <f>SUM(H44:K44)</f>
        <v>314.22</v>
      </c>
      <c r="M44" s="33">
        <v>86.8</v>
      </c>
      <c r="N44" s="31">
        <v>73.96</v>
      </c>
      <c r="O44" s="31">
        <v>83.99</v>
      </c>
      <c r="P44" s="31">
        <v>62.73</v>
      </c>
      <c r="Q44" s="45">
        <f>SUM(M44:P44)</f>
        <v>307.48</v>
      </c>
      <c r="R44" s="29">
        <v>81.69</v>
      </c>
      <c r="S44" s="31">
        <v>71</v>
      </c>
      <c r="T44" s="31">
        <v>89.47</v>
      </c>
      <c r="U44" s="31">
        <v>60.47</v>
      </c>
      <c r="V44" s="45">
        <f>SUM(R44:U44)</f>
        <v>302.63</v>
      </c>
      <c r="W44" s="43"/>
    </row>
    <row r="45" spans="1:23" ht="15">
      <c r="A45" s="56"/>
      <c r="B45" s="56"/>
      <c r="C45" s="57"/>
      <c r="D45" s="58"/>
      <c r="E45" s="56"/>
      <c r="F45" s="57"/>
      <c r="G45" s="59"/>
      <c r="H45" s="60"/>
      <c r="I45" s="60"/>
      <c r="J45" s="60"/>
      <c r="K45" s="60"/>
      <c r="L45" s="59"/>
      <c r="M45" s="60"/>
      <c r="N45" s="60"/>
      <c r="O45" s="60"/>
      <c r="P45" s="60"/>
      <c r="Q45" s="59"/>
      <c r="R45" s="60"/>
      <c r="S45" s="60"/>
      <c r="T45" s="60"/>
      <c r="U45" s="60"/>
      <c r="V45" s="59"/>
      <c r="W45" s="61"/>
    </row>
    <row r="46" spans="1:23" ht="15">
      <c r="A46" s="56"/>
      <c r="B46" s="56"/>
      <c r="C46" s="57"/>
      <c r="D46" s="58"/>
      <c r="E46" s="56"/>
      <c r="F46" s="57"/>
      <c r="G46" s="59"/>
      <c r="H46" s="60"/>
      <c r="I46" s="60"/>
      <c r="J46" s="60"/>
      <c r="K46" s="60"/>
      <c r="L46" s="59"/>
      <c r="M46" s="60"/>
      <c r="N46" s="60"/>
      <c r="O46" s="60"/>
      <c r="P46" s="60"/>
      <c r="Q46" s="59"/>
      <c r="R46" s="60"/>
      <c r="S46" s="60"/>
      <c r="T46" s="60"/>
      <c r="U46" s="60"/>
      <c r="V46" s="59"/>
      <c r="W46" s="61"/>
    </row>
    <row r="47" spans="1:23" ht="15">
      <c r="A47" s="56"/>
      <c r="B47" s="56"/>
      <c r="C47" s="57"/>
      <c r="D47" s="58"/>
      <c r="E47" s="56"/>
      <c r="F47" s="57"/>
      <c r="G47" s="59"/>
      <c r="H47" s="60"/>
      <c r="I47" s="60"/>
      <c r="J47" s="60"/>
      <c r="K47" s="60"/>
      <c r="L47" s="59"/>
      <c r="M47" s="60"/>
      <c r="N47" s="60"/>
      <c r="O47" s="60"/>
      <c r="P47" s="60"/>
      <c r="Q47" s="59"/>
      <c r="R47" s="60"/>
      <c r="S47" s="60"/>
      <c r="T47" s="60"/>
      <c r="U47" s="60"/>
      <c r="V47" s="59"/>
      <c r="W47" s="61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  <row r="239" spans="1:17" ht="15">
      <c r="A239" s="17"/>
      <c r="B239" s="17"/>
      <c r="C239" s="18"/>
      <c r="D239" s="19"/>
      <c r="E239" s="17"/>
      <c r="F239" s="20"/>
      <c r="H239" s="18"/>
      <c r="I239" s="20"/>
      <c r="J239" s="20"/>
      <c r="K239" s="20"/>
      <c r="L239" s="18"/>
      <c r="M239" s="18"/>
      <c r="N239" s="18"/>
      <c r="O239" s="18"/>
      <c r="P239" s="18"/>
      <c r="Q239" s="18"/>
    </row>
    <row r="240" spans="1:17" ht="15">
      <c r="A240" s="17"/>
      <c r="B240" s="17"/>
      <c r="C240" s="18"/>
      <c r="D240" s="19"/>
      <c r="E240" s="17"/>
      <c r="F240" s="20"/>
      <c r="H240" s="18"/>
      <c r="I240" s="20"/>
      <c r="J240" s="20"/>
      <c r="K240" s="20"/>
      <c r="L240" s="18"/>
      <c r="M240" s="18"/>
      <c r="N240" s="18"/>
      <c r="O240" s="18"/>
      <c r="P240" s="18"/>
      <c r="Q240" s="18"/>
    </row>
    <row r="241" spans="1:17" ht="15">
      <c r="A241" s="17"/>
      <c r="B241" s="17"/>
      <c r="C241" s="18"/>
      <c r="D241" s="19"/>
      <c r="E241" s="17"/>
      <c r="F241" s="20"/>
      <c r="H241" s="18"/>
      <c r="I241" s="20"/>
      <c r="J241" s="20"/>
      <c r="K241" s="20"/>
      <c r="L241" s="18"/>
      <c r="M241" s="18"/>
      <c r="N241" s="18"/>
      <c r="O241" s="18"/>
      <c r="P241" s="18"/>
      <c r="Q241" s="18"/>
    </row>
    <row r="242" spans="1:17" ht="15">
      <c r="A242" s="17"/>
      <c r="B242" s="17"/>
      <c r="C242" s="18"/>
      <c r="D242" s="19"/>
      <c r="E242" s="17"/>
      <c r="F242" s="20"/>
      <c r="H242" s="18"/>
      <c r="I242" s="20"/>
      <c r="J242" s="20"/>
      <c r="K242" s="20"/>
      <c r="L242" s="18"/>
      <c r="M242" s="18"/>
      <c r="N242" s="18"/>
      <c r="O242" s="18"/>
      <c r="P242" s="18"/>
      <c r="Q242" s="18"/>
    </row>
    <row r="243" spans="1:17" ht="15">
      <c r="A243" s="17"/>
      <c r="B243" s="17"/>
      <c r="C243" s="18"/>
      <c r="D243" s="19"/>
      <c r="E243" s="17"/>
      <c r="F243" s="20"/>
      <c r="H243" s="18"/>
      <c r="I243" s="20"/>
      <c r="J243" s="20"/>
      <c r="K243" s="20"/>
      <c r="L243" s="18"/>
      <c r="M243" s="18"/>
      <c r="N243" s="18"/>
      <c r="O243" s="18"/>
      <c r="P243" s="18"/>
      <c r="Q243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6.57421875" style="10" customWidth="1"/>
    <col min="8" max="8" width="10.28125" style="10" bestFit="1" customWidth="1"/>
    <col min="9" max="16384" width="9.140625" style="10" customWidth="1"/>
  </cols>
  <sheetData>
    <row r="1" spans="4:8" ht="85.5" customHeight="1">
      <c r="D1" s="106" t="s">
        <v>128</v>
      </c>
      <c r="E1" s="106"/>
      <c r="F1" s="106"/>
      <c r="G1" s="106"/>
      <c r="H1" s="106"/>
    </row>
    <row r="2" spans="1:8" ht="18.75">
      <c r="A2" s="97" t="s">
        <v>6</v>
      </c>
      <c r="B2" s="97"/>
      <c r="C2" s="97"/>
      <c r="D2" s="97"/>
      <c r="E2" s="97"/>
      <c r="F2" s="97"/>
      <c r="G2" s="97"/>
      <c r="H2" s="97"/>
    </row>
    <row r="3" spans="1:8" ht="18.75">
      <c r="A3" s="46"/>
      <c r="B3" s="11"/>
      <c r="C3" s="11"/>
      <c r="D3" s="11"/>
      <c r="E3" s="11"/>
      <c r="F3" s="11"/>
      <c r="G3" s="104"/>
      <c r="H3" s="105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111</v>
      </c>
      <c r="H4" s="25" t="s">
        <v>2</v>
      </c>
    </row>
    <row r="5" spans="1:8" ht="15">
      <c r="A5" s="47">
        <v>1</v>
      </c>
      <c r="B5" s="15">
        <v>34</v>
      </c>
      <c r="C5" s="16" t="s">
        <v>104</v>
      </c>
      <c r="D5" s="38" t="s">
        <v>105</v>
      </c>
      <c r="E5" s="15" t="s">
        <v>80</v>
      </c>
      <c r="F5" s="16" t="s">
        <v>102</v>
      </c>
      <c r="G5" s="31">
        <v>43.81</v>
      </c>
      <c r="H5" s="55">
        <v>5</v>
      </c>
    </row>
    <row r="6" spans="1:8" ht="15">
      <c r="A6" s="47">
        <v>2</v>
      </c>
      <c r="B6" s="15">
        <v>16</v>
      </c>
      <c r="C6" s="16" t="s">
        <v>75</v>
      </c>
      <c r="D6" s="38" t="s">
        <v>74</v>
      </c>
      <c r="E6" s="15" t="s">
        <v>80</v>
      </c>
      <c r="F6" s="16" t="s">
        <v>115</v>
      </c>
      <c r="G6" s="31">
        <v>44.67</v>
      </c>
      <c r="H6" s="55">
        <v>4</v>
      </c>
    </row>
    <row r="7" spans="1:8" ht="15">
      <c r="A7" s="47">
        <v>3</v>
      </c>
      <c r="B7" s="15">
        <v>19</v>
      </c>
      <c r="C7" s="16" t="s">
        <v>81</v>
      </c>
      <c r="D7" s="38" t="s">
        <v>50</v>
      </c>
      <c r="E7" s="15" t="s">
        <v>80</v>
      </c>
      <c r="F7" s="16"/>
      <c r="G7" s="31">
        <v>45.14</v>
      </c>
      <c r="H7" s="55">
        <v>3</v>
      </c>
    </row>
    <row r="8" spans="1:8" ht="15">
      <c r="A8" s="47">
        <v>4</v>
      </c>
      <c r="B8" s="15">
        <v>20</v>
      </c>
      <c r="C8" s="16" t="s">
        <v>83</v>
      </c>
      <c r="D8" s="38" t="s">
        <v>50</v>
      </c>
      <c r="E8" s="15" t="s">
        <v>80</v>
      </c>
      <c r="F8" s="16" t="s">
        <v>84</v>
      </c>
      <c r="G8" s="31">
        <v>45.27</v>
      </c>
      <c r="H8" s="55">
        <v>2</v>
      </c>
    </row>
    <row r="9" spans="1:8" ht="15">
      <c r="A9" s="47">
        <v>5</v>
      </c>
      <c r="B9" s="15">
        <v>18</v>
      </c>
      <c r="C9" s="16" t="s">
        <v>79</v>
      </c>
      <c r="D9" s="38" t="s">
        <v>74</v>
      </c>
      <c r="E9" s="15" t="s">
        <v>80</v>
      </c>
      <c r="F9" s="16"/>
      <c r="G9" s="31">
        <v>45.49</v>
      </c>
      <c r="H9" s="55">
        <v>1</v>
      </c>
    </row>
    <row r="10" spans="1:8" ht="15">
      <c r="A10" s="47">
        <v>6</v>
      </c>
      <c r="B10" s="15">
        <v>23</v>
      </c>
      <c r="C10" s="16" t="s">
        <v>87</v>
      </c>
      <c r="D10" s="38" t="s">
        <v>88</v>
      </c>
      <c r="E10" s="15" t="s">
        <v>80</v>
      </c>
      <c r="F10" s="16" t="s">
        <v>118</v>
      </c>
      <c r="G10" s="31">
        <v>45.75</v>
      </c>
      <c r="H10" s="55"/>
    </row>
    <row r="11" spans="1:8" ht="15">
      <c r="A11" s="47">
        <v>7</v>
      </c>
      <c r="B11" s="15">
        <v>32</v>
      </c>
      <c r="C11" s="16" t="s">
        <v>101</v>
      </c>
      <c r="D11" s="38" t="s">
        <v>88</v>
      </c>
      <c r="E11" s="15" t="s">
        <v>80</v>
      </c>
      <c r="F11" s="16" t="s">
        <v>102</v>
      </c>
      <c r="G11" s="31">
        <v>45.95</v>
      </c>
      <c r="H11" s="55"/>
    </row>
    <row r="12" spans="1:8" ht="15">
      <c r="A12" s="47">
        <v>8</v>
      </c>
      <c r="B12" s="15">
        <v>13</v>
      </c>
      <c r="C12" s="16" t="s">
        <v>73</v>
      </c>
      <c r="D12" s="38" t="s">
        <v>74</v>
      </c>
      <c r="E12" s="15" t="s">
        <v>63</v>
      </c>
      <c r="F12" s="16" t="s">
        <v>54</v>
      </c>
      <c r="G12" s="31">
        <v>42.97</v>
      </c>
      <c r="H12" s="55">
        <v>5</v>
      </c>
    </row>
    <row r="13" spans="1:8" ht="15">
      <c r="A13" s="47">
        <v>9</v>
      </c>
      <c r="B13" s="15">
        <v>14</v>
      </c>
      <c r="C13" s="16" t="s">
        <v>75</v>
      </c>
      <c r="D13" s="38" t="s">
        <v>74</v>
      </c>
      <c r="E13" s="15" t="s">
        <v>63</v>
      </c>
      <c r="F13" s="16" t="s">
        <v>54</v>
      </c>
      <c r="G13" s="31">
        <v>44.23</v>
      </c>
      <c r="H13" s="55">
        <v>4</v>
      </c>
    </row>
    <row r="14" spans="1:8" ht="15">
      <c r="A14" s="47">
        <v>10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31">
        <v>45.34</v>
      </c>
      <c r="H14" s="55">
        <v>3</v>
      </c>
    </row>
    <row r="15" spans="1:8" ht="15">
      <c r="A15" s="47">
        <v>11</v>
      </c>
      <c r="B15" s="15">
        <v>12</v>
      </c>
      <c r="C15" s="16" t="s">
        <v>72</v>
      </c>
      <c r="D15" s="38" t="s">
        <v>65</v>
      </c>
      <c r="E15" s="15" t="s">
        <v>63</v>
      </c>
      <c r="F15" s="16" t="s">
        <v>54</v>
      </c>
      <c r="G15" s="31">
        <v>46.3</v>
      </c>
      <c r="H15" s="55">
        <v>2</v>
      </c>
    </row>
    <row r="16" spans="1:8" ht="15">
      <c r="A16" s="47">
        <v>12</v>
      </c>
      <c r="B16" s="15">
        <v>10</v>
      </c>
      <c r="C16" s="16" t="s">
        <v>69</v>
      </c>
      <c r="D16" s="38" t="s">
        <v>65</v>
      </c>
      <c r="E16" s="15" t="s">
        <v>63</v>
      </c>
      <c r="F16" s="16" t="s">
        <v>54</v>
      </c>
      <c r="G16" s="31">
        <v>46.46</v>
      </c>
      <c r="H16" s="55">
        <v>1</v>
      </c>
    </row>
    <row r="17" spans="1:8" ht="15">
      <c r="A17" s="47">
        <v>13</v>
      </c>
      <c r="B17" s="15">
        <v>42</v>
      </c>
      <c r="C17" s="16" t="s">
        <v>116</v>
      </c>
      <c r="D17" s="38" t="s">
        <v>65</v>
      </c>
      <c r="E17" s="15" t="s">
        <v>63</v>
      </c>
      <c r="F17" s="16" t="s">
        <v>54</v>
      </c>
      <c r="G17" s="31">
        <v>49.89</v>
      </c>
      <c r="H17" s="55"/>
    </row>
    <row r="18" spans="1:8" ht="15">
      <c r="A18" s="47">
        <v>14</v>
      </c>
      <c r="B18" s="15">
        <v>43</v>
      </c>
      <c r="C18" s="16" t="s">
        <v>122</v>
      </c>
      <c r="D18" s="38" t="s">
        <v>65</v>
      </c>
      <c r="E18" s="15" t="s">
        <v>63</v>
      </c>
      <c r="F18" s="16" t="s">
        <v>54</v>
      </c>
      <c r="G18" s="31">
        <v>49.95</v>
      </c>
      <c r="H18" s="55"/>
    </row>
    <row r="19" spans="1:8" ht="15">
      <c r="A19" s="47">
        <v>15</v>
      </c>
      <c r="B19" s="15">
        <v>39</v>
      </c>
      <c r="C19" s="16" t="s">
        <v>123</v>
      </c>
      <c r="D19" s="38" t="s">
        <v>74</v>
      </c>
      <c r="E19" s="15" t="s">
        <v>63</v>
      </c>
      <c r="F19" s="16" t="s">
        <v>54</v>
      </c>
      <c r="G19" s="31">
        <v>52.05</v>
      </c>
      <c r="H19" s="55"/>
    </row>
    <row r="20" spans="1:8" ht="15">
      <c r="A20" s="47">
        <v>16</v>
      </c>
      <c r="B20" s="15">
        <v>38</v>
      </c>
      <c r="C20" s="16" t="s">
        <v>127</v>
      </c>
      <c r="D20" s="38" t="s">
        <v>74</v>
      </c>
      <c r="E20" s="15" t="s">
        <v>63</v>
      </c>
      <c r="F20" s="16" t="s">
        <v>54</v>
      </c>
      <c r="G20" s="31">
        <v>53.02</v>
      </c>
      <c r="H20" s="55"/>
    </row>
    <row r="21" spans="1:8" ht="15">
      <c r="A21" s="47">
        <v>17</v>
      </c>
      <c r="B21" s="15">
        <v>17</v>
      </c>
      <c r="C21" s="16" t="s">
        <v>78</v>
      </c>
      <c r="D21" s="38" t="s">
        <v>74</v>
      </c>
      <c r="E21" s="15" t="s">
        <v>21</v>
      </c>
      <c r="F21" s="16"/>
      <c r="G21" s="31">
        <v>55.78</v>
      </c>
      <c r="H21" s="55">
        <v>5</v>
      </c>
    </row>
    <row r="22" spans="1:8" ht="15">
      <c r="A22" s="47">
        <v>18</v>
      </c>
      <c r="B22" s="15">
        <v>28</v>
      </c>
      <c r="C22" s="16" t="s">
        <v>98</v>
      </c>
      <c r="D22" s="38" t="s">
        <v>97</v>
      </c>
      <c r="E22" s="15" t="s">
        <v>21</v>
      </c>
      <c r="F22" s="16" t="s">
        <v>66</v>
      </c>
      <c r="G22" s="31">
        <v>59.92</v>
      </c>
      <c r="H22" s="55">
        <v>4</v>
      </c>
    </row>
    <row r="23" spans="1:8" ht="15">
      <c r="A23" s="47">
        <v>19</v>
      </c>
      <c r="B23" s="15">
        <v>24</v>
      </c>
      <c r="C23" s="16" t="s">
        <v>90</v>
      </c>
      <c r="D23" s="38" t="s">
        <v>88</v>
      </c>
      <c r="E23" s="15" t="s">
        <v>21</v>
      </c>
      <c r="F23" s="16" t="s">
        <v>89</v>
      </c>
      <c r="G23" s="31">
        <v>60.47</v>
      </c>
      <c r="H23" s="55">
        <v>3</v>
      </c>
    </row>
    <row r="24" spans="1:8" ht="15">
      <c r="A24" s="47">
        <v>20</v>
      </c>
      <c r="B24" s="15">
        <v>22</v>
      </c>
      <c r="C24" s="16" t="s">
        <v>86</v>
      </c>
      <c r="D24" s="38" t="s">
        <v>74</v>
      </c>
      <c r="E24" s="15" t="s">
        <v>17</v>
      </c>
      <c r="F24" s="16" t="s">
        <v>68</v>
      </c>
      <c r="G24" s="31">
        <v>47.89</v>
      </c>
      <c r="H24" s="55">
        <v>5</v>
      </c>
    </row>
    <row r="25" spans="1:8" ht="15">
      <c r="A25" s="47">
        <v>21</v>
      </c>
      <c r="B25" s="15">
        <v>3</v>
      </c>
      <c r="C25" s="16" t="s">
        <v>55</v>
      </c>
      <c r="D25" s="38" t="s">
        <v>56</v>
      </c>
      <c r="E25" s="15" t="s">
        <v>17</v>
      </c>
      <c r="F25" s="16" t="s">
        <v>68</v>
      </c>
      <c r="G25" s="31">
        <v>48.62</v>
      </c>
      <c r="H25" s="55">
        <v>4</v>
      </c>
    </row>
    <row r="26" spans="1:8" ht="15">
      <c r="A26" s="47">
        <v>22</v>
      </c>
      <c r="B26" s="15">
        <v>4</v>
      </c>
      <c r="C26" s="16" t="s">
        <v>58</v>
      </c>
      <c r="D26" s="38" t="s">
        <v>56</v>
      </c>
      <c r="E26" s="15" t="s">
        <v>17</v>
      </c>
      <c r="F26" s="16" t="s">
        <v>59</v>
      </c>
      <c r="G26" s="31">
        <v>52.22</v>
      </c>
      <c r="H26" s="55">
        <v>3</v>
      </c>
    </row>
    <row r="27" spans="1:8" ht="15">
      <c r="A27" s="47">
        <v>23</v>
      </c>
      <c r="B27" s="15">
        <v>49</v>
      </c>
      <c r="C27" s="16" t="s">
        <v>99</v>
      </c>
      <c r="D27" s="39" t="s">
        <v>88</v>
      </c>
      <c r="E27" s="15" t="s">
        <v>17</v>
      </c>
      <c r="F27" s="16"/>
      <c r="G27" s="31">
        <v>54.54</v>
      </c>
      <c r="H27" s="55">
        <v>2</v>
      </c>
    </row>
    <row r="28" spans="1:8" ht="15">
      <c r="A28" s="47">
        <v>24</v>
      </c>
      <c r="B28" s="15">
        <v>48</v>
      </c>
      <c r="C28" s="16" t="s">
        <v>126</v>
      </c>
      <c r="D28" s="38" t="s">
        <v>74</v>
      </c>
      <c r="E28" s="15" t="s">
        <v>17</v>
      </c>
      <c r="F28" s="16"/>
      <c r="G28" s="31">
        <v>55.13</v>
      </c>
      <c r="H28" s="55">
        <v>1</v>
      </c>
    </row>
    <row r="29" spans="1:8" ht="15">
      <c r="A29" s="47">
        <v>25</v>
      </c>
      <c r="B29" s="15">
        <v>30</v>
      </c>
      <c r="C29" s="16" t="s">
        <v>92</v>
      </c>
      <c r="D29" s="38" t="s">
        <v>88</v>
      </c>
      <c r="E29" s="15" t="s">
        <v>44</v>
      </c>
      <c r="F29" s="16" t="s">
        <v>68</v>
      </c>
      <c r="G29" s="31">
        <v>42.33</v>
      </c>
      <c r="H29" s="55">
        <v>5</v>
      </c>
    </row>
    <row r="30" spans="1:8" ht="15">
      <c r="A30" s="47">
        <v>26</v>
      </c>
      <c r="B30" s="15">
        <v>44</v>
      </c>
      <c r="C30" s="16" t="s">
        <v>113</v>
      </c>
      <c r="D30" s="38" t="s">
        <v>114</v>
      </c>
      <c r="E30" s="15" t="s">
        <v>44</v>
      </c>
      <c r="F30" s="16" t="s">
        <v>61</v>
      </c>
      <c r="G30" s="31">
        <v>45.27</v>
      </c>
      <c r="H30" s="55">
        <v>4</v>
      </c>
    </row>
    <row r="31" spans="1:8" ht="15">
      <c r="A31" s="47">
        <v>27</v>
      </c>
      <c r="B31" s="15">
        <v>5</v>
      </c>
      <c r="C31" s="16" t="s">
        <v>60</v>
      </c>
      <c r="D31" s="38" t="s">
        <v>117</v>
      </c>
      <c r="E31" s="15" t="s">
        <v>44</v>
      </c>
      <c r="F31" s="16" t="s">
        <v>61</v>
      </c>
      <c r="G31" s="31">
        <v>46.97</v>
      </c>
      <c r="H31" s="55">
        <v>3</v>
      </c>
    </row>
    <row r="32" spans="1:8" ht="15">
      <c r="A32" s="47">
        <v>28</v>
      </c>
      <c r="B32" s="15">
        <v>45</v>
      </c>
      <c r="C32" s="16" t="s">
        <v>87</v>
      </c>
      <c r="D32" s="38" t="s">
        <v>88</v>
      </c>
      <c r="E32" s="15" t="s">
        <v>44</v>
      </c>
      <c r="F32" s="16" t="s">
        <v>68</v>
      </c>
      <c r="G32" s="31">
        <v>47.8</v>
      </c>
      <c r="H32" s="55">
        <v>2</v>
      </c>
    </row>
    <row r="33" spans="1:8" ht="15">
      <c r="A33" s="47">
        <v>29</v>
      </c>
      <c r="B33" s="15">
        <v>27</v>
      </c>
      <c r="C33" s="16" t="s">
        <v>96</v>
      </c>
      <c r="D33" s="38" t="s">
        <v>97</v>
      </c>
      <c r="E33" s="15" t="s">
        <v>44</v>
      </c>
      <c r="F33" s="16" t="s">
        <v>68</v>
      </c>
      <c r="G33" s="31">
        <v>48.25</v>
      </c>
      <c r="H33" s="55">
        <v>1</v>
      </c>
    </row>
    <row r="34" spans="1:8" ht="15">
      <c r="A34" s="47">
        <v>30</v>
      </c>
      <c r="B34" s="15">
        <v>46</v>
      </c>
      <c r="C34" s="16" t="s">
        <v>119</v>
      </c>
      <c r="D34" s="38" t="s">
        <v>74</v>
      </c>
      <c r="E34" s="15" t="s">
        <v>44</v>
      </c>
      <c r="F34" s="16" t="s">
        <v>54</v>
      </c>
      <c r="G34" s="31">
        <v>48.92</v>
      </c>
      <c r="H34" s="55"/>
    </row>
    <row r="35" spans="1:8" ht="15">
      <c r="A35" s="47">
        <v>31</v>
      </c>
      <c r="B35" s="15">
        <v>47</v>
      </c>
      <c r="C35" s="16" t="s">
        <v>120</v>
      </c>
      <c r="D35" s="38" t="s">
        <v>74</v>
      </c>
      <c r="E35" s="15" t="s">
        <v>44</v>
      </c>
      <c r="F35" s="16"/>
      <c r="G35" s="31">
        <v>49.37</v>
      </c>
      <c r="H35" s="55"/>
    </row>
    <row r="36" spans="1:8" ht="15">
      <c r="A36" s="47">
        <v>32</v>
      </c>
      <c r="B36" s="15">
        <v>26</v>
      </c>
      <c r="C36" s="16" t="s">
        <v>94</v>
      </c>
      <c r="D36" s="38" t="s">
        <v>88</v>
      </c>
      <c r="E36" s="15" t="s">
        <v>45</v>
      </c>
      <c r="F36" s="16" t="s">
        <v>95</v>
      </c>
      <c r="G36" s="31">
        <v>44.14</v>
      </c>
      <c r="H36" s="55">
        <v>5</v>
      </c>
    </row>
    <row r="37" spans="1:8" ht="15">
      <c r="A37" s="47">
        <v>33</v>
      </c>
      <c r="B37" s="15">
        <v>35</v>
      </c>
      <c r="C37" s="16" t="s">
        <v>106</v>
      </c>
      <c r="D37" s="38" t="s">
        <v>65</v>
      </c>
      <c r="E37" s="15" t="s">
        <v>45</v>
      </c>
      <c r="F37" s="16" t="s">
        <v>103</v>
      </c>
      <c r="G37" s="31">
        <v>44.19</v>
      </c>
      <c r="H37" s="55">
        <v>4</v>
      </c>
    </row>
    <row r="38" spans="1:8" ht="15">
      <c r="A38" s="47">
        <v>34</v>
      </c>
      <c r="B38" s="15">
        <v>33</v>
      </c>
      <c r="C38" s="16" t="s">
        <v>101</v>
      </c>
      <c r="D38" s="38" t="s">
        <v>88</v>
      </c>
      <c r="E38" s="15" t="s">
        <v>45</v>
      </c>
      <c r="F38" s="16" t="s">
        <v>121</v>
      </c>
      <c r="G38" s="31">
        <v>47.3</v>
      </c>
      <c r="H38" s="55">
        <v>3</v>
      </c>
    </row>
    <row r="39" spans="1:8" ht="15">
      <c r="A39" s="47">
        <v>35</v>
      </c>
      <c r="B39" s="15">
        <v>1</v>
      </c>
      <c r="C39" s="16" t="s">
        <v>49</v>
      </c>
      <c r="D39" s="38" t="s">
        <v>50</v>
      </c>
      <c r="E39" s="15" t="s">
        <v>45</v>
      </c>
      <c r="F39" s="16" t="s">
        <v>51</v>
      </c>
      <c r="G39" s="31">
        <v>47.75</v>
      </c>
      <c r="H39" s="55">
        <v>2</v>
      </c>
    </row>
    <row r="40" spans="1:8" ht="15">
      <c r="A40" s="47">
        <v>36</v>
      </c>
      <c r="B40" s="15">
        <v>11</v>
      </c>
      <c r="C40" s="16" t="s">
        <v>70</v>
      </c>
      <c r="D40" s="38" t="s">
        <v>65</v>
      </c>
      <c r="E40" s="15" t="s">
        <v>22</v>
      </c>
      <c r="F40" s="16" t="s">
        <v>71</v>
      </c>
      <c r="G40" s="31">
        <v>40.23</v>
      </c>
      <c r="H40" s="55">
        <v>5</v>
      </c>
    </row>
    <row r="41" spans="1:8" ht="15">
      <c r="A41" s="47">
        <v>37</v>
      </c>
      <c r="B41" s="15">
        <v>31</v>
      </c>
      <c r="C41" s="16" t="s">
        <v>100</v>
      </c>
      <c r="D41" s="38" t="s">
        <v>88</v>
      </c>
      <c r="E41" s="15" t="s">
        <v>22</v>
      </c>
      <c r="F41" s="16" t="s">
        <v>71</v>
      </c>
      <c r="G41" s="31">
        <v>41.95</v>
      </c>
      <c r="H41" s="55">
        <v>4</v>
      </c>
    </row>
    <row r="42" spans="1:8" ht="15">
      <c r="A42" s="47">
        <v>38</v>
      </c>
      <c r="B42" s="15">
        <v>7</v>
      </c>
      <c r="C42" s="16" t="s">
        <v>64</v>
      </c>
      <c r="D42" s="38" t="s">
        <v>65</v>
      </c>
      <c r="E42" s="15" t="s">
        <v>22</v>
      </c>
      <c r="F42" s="16" t="s">
        <v>66</v>
      </c>
      <c r="G42" s="31">
        <v>42.74</v>
      </c>
      <c r="H42" s="55">
        <v>3</v>
      </c>
    </row>
    <row r="43" spans="1:8" ht="15">
      <c r="A43" s="47">
        <v>39</v>
      </c>
      <c r="B43" s="15">
        <v>25</v>
      </c>
      <c r="C43" s="16" t="s">
        <v>92</v>
      </c>
      <c r="D43" s="38" t="s">
        <v>88</v>
      </c>
      <c r="E43" s="15" t="s">
        <v>22</v>
      </c>
      <c r="F43" s="16" t="s">
        <v>93</v>
      </c>
      <c r="G43" s="31">
        <v>45.81</v>
      </c>
      <c r="H43" s="55">
        <v>2</v>
      </c>
    </row>
    <row r="44" spans="1:8" ht="15">
      <c r="A44" s="47">
        <v>40</v>
      </c>
      <c r="B44" s="15">
        <v>40</v>
      </c>
      <c r="C44" s="16" t="s">
        <v>124</v>
      </c>
      <c r="D44" s="38" t="s">
        <v>88</v>
      </c>
      <c r="E44" s="15" t="s">
        <v>22</v>
      </c>
      <c r="F44" s="16" t="s">
        <v>125</v>
      </c>
      <c r="G44" s="31">
        <v>50.3</v>
      </c>
      <c r="H44" s="55">
        <v>1</v>
      </c>
    </row>
    <row r="45" spans="1:8" ht="15">
      <c r="A45" s="56"/>
      <c r="B45" s="56"/>
      <c r="C45" s="57"/>
      <c r="D45" s="58"/>
      <c r="E45" s="56"/>
      <c r="F45" s="57"/>
      <c r="G45" s="60"/>
      <c r="H45" s="59"/>
    </row>
    <row r="46" spans="1:8" ht="15">
      <c r="A46" s="56"/>
      <c r="B46" s="56"/>
      <c r="C46" s="57"/>
      <c r="D46" s="58"/>
      <c r="E46" s="56"/>
      <c r="F46" s="57"/>
      <c r="G46" s="60"/>
      <c r="H46" s="59"/>
    </row>
    <row r="47" spans="1:8" ht="15">
      <c r="A47" s="56"/>
      <c r="B47" s="56"/>
      <c r="C47" s="57"/>
      <c r="D47" s="58"/>
      <c r="E47" s="56"/>
      <c r="F47" s="57"/>
      <c r="G47" s="60"/>
      <c r="H47" s="59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  <row r="239" spans="1:6" ht="15">
      <c r="A239" s="17"/>
      <c r="B239" s="17"/>
      <c r="C239" s="18"/>
      <c r="D239" s="19"/>
      <c r="E239" s="17"/>
      <c r="F239" s="20"/>
    </row>
    <row r="240" spans="1:6" ht="15">
      <c r="A240" s="17"/>
      <c r="B240" s="17"/>
      <c r="C240" s="18"/>
      <c r="D240" s="19"/>
      <c r="E240" s="17"/>
      <c r="F240" s="20"/>
    </row>
    <row r="241" spans="1:6" ht="15">
      <c r="A241" s="17"/>
      <c r="B241" s="17"/>
      <c r="C241" s="18"/>
      <c r="D241" s="19"/>
      <c r="E241" s="17"/>
      <c r="F241" s="20"/>
    </row>
    <row r="242" spans="1:6" ht="15">
      <c r="A242" s="17"/>
      <c r="B242" s="17"/>
      <c r="C242" s="18"/>
      <c r="D242" s="19"/>
      <c r="E242" s="17"/>
      <c r="F242" s="20"/>
    </row>
    <row r="243" spans="1:6" ht="15">
      <c r="A243" s="17"/>
      <c r="B243" s="17"/>
      <c r="C243" s="18"/>
      <c r="D243" s="19"/>
      <c r="E243" s="17"/>
      <c r="F243" s="20"/>
    </row>
  </sheetData>
  <sheetProtection/>
  <mergeCells count="3">
    <mergeCell ref="D1:H1"/>
    <mergeCell ref="A2:H2"/>
    <mergeCell ref="G3:H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129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145</v>
      </c>
      <c r="O4" s="73" t="s">
        <v>146</v>
      </c>
      <c r="P4" s="73" t="s">
        <v>147</v>
      </c>
      <c r="Q4" s="76" t="s">
        <v>148</v>
      </c>
      <c r="R4" s="72" t="s">
        <v>149</v>
      </c>
      <c r="S4" s="69" t="s">
        <v>150</v>
      </c>
      <c r="T4" s="73" t="s">
        <v>151</v>
      </c>
      <c r="U4" s="73" t="s">
        <v>152</v>
      </c>
      <c r="V4" s="74" t="s">
        <v>153</v>
      </c>
      <c r="W4" s="77" t="s">
        <v>20</v>
      </c>
    </row>
    <row r="5" spans="1:23" ht="15">
      <c r="A5" s="15">
        <v>1</v>
      </c>
      <c r="B5" s="15">
        <v>60</v>
      </c>
      <c r="C5" s="16" t="s">
        <v>130</v>
      </c>
      <c r="D5" s="38" t="s">
        <v>105</v>
      </c>
      <c r="E5" s="15" t="s">
        <v>22</v>
      </c>
      <c r="F5" s="16" t="s">
        <v>71</v>
      </c>
      <c r="G5" s="44">
        <f aca="true" t="shared" si="0" ref="G5:G39">SUM(L5,Q5,V5)+W5</f>
        <v>584.3000000000001</v>
      </c>
      <c r="H5" s="29">
        <v>47.369</v>
      </c>
      <c r="I5" s="31">
        <v>52.905</v>
      </c>
      <c r="J5" s="31">
        <v>47.452</v>
      </c>
      <c r="K5" s="31">
        <v>54.604</v>
      </c>
      <c r="L5" s="45">
        <f aca="true" t="shared" si="1" ref="L5:L39">SUM(H5:K5)</f>
        <v>202.32999999999998</v>
      </c>
      <c r="M5" s="33">
        <v>45.038</v>
      </c>
      <c r="N5" s="31">
        <v>50.909</v>
      </c>
      <c r="O5" s="31">
        <v>46.468</v>
      </c>
      <c r="P5" s="31">
        <v>49.711</v>
      </c>
      <c r="Q5" s="45">
        <f aca="true" t="shared" si="2" ref="Q5:Q39">SUM(M5:P5)</f>
        <v>192.12600000000003</v>
      </c>
      <c r="R5" s="29">
        <v>43.197</v>
      </c>
      <c r="S5" s="31">
        <v>51.93</v>
      </c>
      <c r="T5" s="31">
        <v>47.68</v>
      </c>
      <c r="U5" s="31">
        <v>47.037</v>
      </c>
      <c r="V5" s="45">
        <f aca="true" t="shared" si="3" ref="V5:V39">SUM(R5:U5)</f>
        <v>189.84400000000002</v>
      </c>
      <c r="W5" s="65"/>
    </row>
    <row r="6" spans="1:23" ht="15">
      <c r="A6" s="15">
        <v>2</v>
      </c>
      <c r="B6" s="15">
        <v>52</v>
      </c>
      <c r="C6" s="16" t="s">
        <v>131</v>
      </c>
      <c r="D6" s="38" t="s">
        <v>65</v>
      </c>
      <c r="E6" s="15" t="s">
        <v>22</v>
      </c>
      <c r="F6" s="16" t="s">
        <v>51</v>
      </c>
      <c r="G6" s="44">
        <f t="shared" si="0"/>
        <v>585.0930000000001</v>
      </c>
      <c r="H6" s="29">
        <v>46.286</v>
      </c>
      <c r="I6" s="31">
        <v>53.955</v>
      </c>
      <c r="J6" s="31">
        <v>48.91</v>
      </c>
      <c r="K6" s="31">
        <v>49.154</v>
      </c>
      <c r="L6" s="45">
        <f t="shared" si="1"/>
        <v>198.305</v>
      </c>
      <c r="M6" s="33">
        <v>45.654</v>
      </c>
      <c r="N6" s="31">
        <v>54.502</v>
      </c>
      <c r="O6" s="31">
        <v>47.128</v>
      </c>
      <c r="P6" s="31">
        <v>48.031</v>
      </c>
      <c r="Q6" s="45">
        <f t="shared" si="2"/>
        <v>195.315</v>
      </c>
      <c r="R6" s="29">
        <v>47.421</v>
      </c>
      <c r="S6" s="31">
        <v>50.58</v>
      </c>
      <c r="T6" s="31">
        <v>46.422</v>
      </c>
      <c r="U6" s="31">
        <v>47.05</v>
      </c>
      <c r="V6" s="45">
        <f t="shared" si="3"/>
        <v>191.473</v>
      </c>
      <c r="W6" s="65"/>
    </row>
    <row r="7" spans="1:23" ht="15">
      <c r="A7" s="15">
        <v>3</v>
      </c>
      <c r="B7" s="15">
        <v>58</v>
      </c>
      <c r="C7" s="16" t="s">
        <v>132</v>
      </c>
      <c r="D7" s="38" t="s">
        <v>133</v>
      </c>
      <c r="E7" s="15" t="s">
        <v>22</v>
      </c>
      <c r="F7" s="16" t="s">
        <v>71</v>
      </c>
      <c r="G7" s="44">
        <f t="shared" si="0"/>
        <v>585.636</v>
      </c>
      <c r="H7" s="29">
        <v>46.115</v>
      </c>
      <c r="I7" s="31">
        <v>55.637</v>
      </c>
      <c r="J7" s="31">
        <v>48.535</v>
      </c>
      <c r="K7" s="31">
        <v>49.497</v>
      </c>
      <c r="L7" s="45">
        <f t="shared" si="1"/>
        <v>199.784</v>
      </c>
      <c r="M7" s="33">
        <v>45.267</v>
      </c>
      <c r="N7" s="31">
        <v>53.116</v>
      </c>
      <c r="O7" s="31">
        <v>47.082</v>
      </c>
      <c r="P7" s="31">
        <v>47.785</v>
      </c>
      <c r="Q7" s="45">
        <f t="shared" si="2"/>
        <v>193.25</v>
      </c>
      <c r="R7" s="29">
        <v>46.461</v>
      </c>
      <c r="S7" s="31">
        <v>51.518</v>
      </c>
      <c r="T7" s="31">
        <v>46.368</v>
      </c>
      <c r="U7" s="31">
        <v>48.255</v>
      </c>
      <c r="V7" s="45">
        <f t="shared" si="3"/>
        <v>192.602</v>
      </c>
      <c r="W7" s="65"/>
    </row>
    <row r="8" spans="1:23" ht="15">
      <c r="A8" s="15">
        <v>4</v>
      </c>
      <c r="B8" s="15">
        <v>11</v>
      </c>
      <c r="C8" s="16" t="s">
        <v>70</v>
      </c>
      <c r="D8" s="38" t="s">
        <v>65</v>
      </c>
      <c r="E8" s="15" t="s">
        <v>22</v>
      </c>
      <c r="F8" s="16" t="s">
        <v>51</v>
      </c>
      <c r="G8" s="44">
        <f t="shared" si="0"/>
        <v>598.935</v>
      </c>
      <c r="H8" s="29">
        <v>47.898</v>
      </c>
      <c r="I8" s="31">
        <v>56.358</v>
      </c>
      <c r="J8" s="31">
        <v>48.713</v>
      </c>
      <c r="K8" s="31">
        <v>49.647</v>
      </c>
      <c r="L8" s="45">
        <f t="shared" si="1"/>
        <v>202.61599999999999</v>
      </c>
      <c r="M8" s="33">
        <v>47.855</v>
      </c>
      <c r="N8" s="31">
        <v>56.135</v>
      </c>
      <c r="O8" s="31">
        <v>47.423</v>
      </c>
      <c r="P8" s="31">
        <v>49.32</v>
      </c>
      <c r="Q8" s="45">
        <f t="shared" si="2"/>
        <v>200.733</v>
      </c>
      <c r="R8" s="29">
        <v>48.853</v>
      </c>
      <c r="S8" s="31">
        <v>52.092</v>
      </c>
      <c r="T8" s="31">
        <v>46.975</v>
      </c>
      <c r="U8" s="31">
        <v>47.666</v>
      </c>
      <c r="V8" s="45">
        <f t="shared" si="3"/>
        <v>195.58599999999998</v>
      </c>
      <c r="W8" s="65"/>
    </row>
    <row r="9" spans="1:23" ht="15">
      <c r="A9" s="15">
        <v>5</v>
      </c>
      <c r="B9" s="15">
        <v>7</v>
      </c>
      <c r="C9" s="16" t="s">
        <v>64</v>
      </c>
      <c r="D9" s="38" t="s">
        <v>65</v>
      </c>
      <c r="E9" s="15" t="s">
        <v>22</v>
      </c>
      <c r="F9" s="16" t="s">
        <v>66</v>
      </c>
      <c r="G9" s="44">
        <f t="shared" si="0"/>
        <v>623.314</v>
      </c>
      <c r="H9" s="29">
        <v>49.094</v>
      </c>
      <c r="I9" s="31">
        <v>56.804</v>
      </c>
      <c r="J9" s="31">
        <v>51.565</v>
      </c>
      <c r="K9" s="31">
        <v>53.84</v>
      </c>
      <c r="L9" s="45">
        <f t="shared" si="1"/>
        <v>211.303</v>
      </c>
      <c r="M9" s="33">
        <v>50.456</v>
      </c>
      <c r="N9" s="31">
        <v>54.123</v>
      </c>
      <c r="O9" s="31">
        <v>50.088</v>
      </c>
      <c r="P9" s="31">
        <v>52.586</v>
      </c>
      <c r="Q9" s="45">
        <f t="shared" si="2"/>
        <v>207.253</v>
      </c>
      <c r="R9" s="29">
        <v>50.031</v>
      </c>
      <c r="S9" s="31">
        <v>54.006</v>
      </c>
      <c r="T9" s="31">
        <v>49.542</v>
      </c>
      <c r="U9" s="31">
        <v>51.179</v>
      </c>
      <c r="V9" s="45">
        <f t="shared" si="3"/>
        <v>204.758</v>
      </c>
      <c r="W9" s="65"/>
    </row>
    <row r="10" spans="1:23" ht="15">
      <c r="A10" s="15">
        <v>6</v>
      </c>
      <c r="B10" s="15">
        <v>44</v>
      </c>
      <c r="C10" s="16" t="s">
        <v>113</v>
      </c>
      <c r="D10" s="38" t="s">
        <v>114</v>
      </c>
      <c r="E10" s="15" t="s">
        <v>44</v>
      </c>
      <c r="F10" s="16" t="s">
        <v>134</v>
      </c>
      <c r="G10" s="44">
        <f t="shared" si="0"/>
        <v>630.051</v>
      </c>
      <c r="H10" s="29">
        <v>50.163</v>
      </c>
      <c r="I10" s="31">
        <v>57.022</v>
      </c>
      <c r="J10" s="31">
        <v>52.102</v>
      </c>
      <c r="K10" s="31">
        <v>53.066</v>
      </c>
      <c r="L10" s="45">
        <f t="shared" si="1"/>
        <v>212.353</v>
      </c>
      <c r="M10" s="33">
        <v>48.206</v>
      </c>
      <c r="N10" s="31">
        <v>57.062</v>
      </c>
      <c r="O10" s="31">
        <v>51.076</v>
      </c>
      <c r="P10" s="31">
        <v>53.984</v>
      </c>
      <c r="Q10" s="45">
        <f t="shared" si="2"/>
        <v>210.328</v>
      </c>
      <c r="R10" s="33">
        <v>47.882</v>
      </c>
      <c r="S10" s="31">
        <v>56.449</v>
      </c>
      <c r="T10" s="31">
        <v>51.13</v>
      </c>
      <c r="U10" s="31">
        <v>51.909</v>
      </c>
      <c r="V10" s="45">
        <f t="shared" si="3"/>
        <v>207.36999999999998</v>
      </c>
      <c r="W10" s="65"/>
    </row>
    <row r="11" spans="1:23" ht="15">
      <c r="A11" s="15">
        <v>7</v>
      </c>
      <c r="B11" s="15">
        <v>30</v>
      </c>
      <c r="C11" s="16" t="s">
        <v>92</v>
      </c>
      <c r="D11" s="38" t="s">
        <v>88</v>
      </c>
      <c r="E11" s="15" t="s">
        <v>44</v>
      </c>
      <c r="F11" s="16" t="s">
        <v>68</v>
      </c>
      <c r="G11" s="44">
        <f t="shared" si="0"/>
        <v>634.9970000000001</v>
      </c>
      <c r="H11" s="29">
        <v>50.984</v>
      </c>
      <c r="I11" s="31">
        <v>59.665</v>
      </c>
      <c r="J11" s="31">
        <v>52.599</v>
      </c>
      <c r="K11" s="31">
        <v>54.004</v>
      </c>
      <c r="L11" s="45">
        <f t="shared" si="1"/>
        <v>217.25199999999998</v>
      </c>
      <c r="M11" s="33">
        <v>50.629</v>
      </c>
      <c r="N11" s="31">
        <v>56.251</v>
      </c>
      <c r="O11" s="31">
        <v>50.622</v>
      </c>
      <c r="P11" s="31">
        <v>51.465</v>
      </c>
      <c r="Q11" s="45">
        <f t="shared" si="2"/>
        <v>208.967</v>
      </c>
      <c r="R11" s="29">
        <v>47.779</v>
      </c>
      <c r="S11" s="31">
        <v>57.106</v>
      </c>
      <c r="T11" s="31">
        <v>53.165</v>
      </c>
      <c r="U11" s="31">
        <v>50.728</v>
      </c>
      <c r="V11" s="45">
        <f t="shared" si="3"/>
        <v>208.77800000000002</v>
      </c>
      <c r="W11" s="65"/>
    </row>
    <row r="12" spans="1:23" ht="15">
      <c r="A12" s="15">
        <v>8</v>
      </c>
      <c r="B12" s="15">
        <v>19</v>
      </c>
      <c r="C12" s="16" t="s">
        <v>81</v>
      </c>
      <c r="D12" s="38" t="s">
        <v>50</v>
      </c>
      <c r="E12" s="15" t="s">
        <v>80</v>
      </c>
      <c r="F12" s="16" t="s">
        <v>135</v>
      </c>
      <c r="G12" s="44">
        <f t="shared" si="0"/>
        <v>644.173</v>
      </c>
      <c r="H12" s="29">
        <v>50.172</v>
      </c>
      <c r="I12" s="31">
        <v>58.076</v>
      </c>
      <c r="J12" s="31">
        <v>53.731</v>
      </c>
      <c r="K12" s="31">
        <v>53.578</v>
      </c>
      <c r="L12" s="45">
        <f t="shared" si="1"/>
        <v>215.557</v>
      </c>
      <c r="M12" s="33">
        <v>52.995</v>
      </c>
      <c r="N12" s="31">
        <v>57.004</v>
      </c>
      <c r="O12" s="31">
        <v>52.798</v>
      </c>
      <c r="P12" s="31">
        <v>52.87</v>
      </c>
      <c r="Q12" s="45">
        <f t="shared" si="2"/>
        <v>215.667</v>
      </c>
      <c r="R12" s="29">
        <v>50.12</v>
      </c>
      <c r="S12" s="31">
        <v>56.532</v>
      </c>
      <c r="T12" s="31">
        <v>53.742</v>
      </c>
      <c r="U12" s="31">
        <v>52.555</v>
      </c>
      <c r="V12" s="45">
        <f t="shared" si="3"/>
        <v>212.94899999999998</v>
      </c>
      <c r="W12" s="65"/>
    </row>
    <row r="13" spans="1:23" ht="15">
      <c r="A13" s="15">
        <v>9</v>
      </c>
      <c r="B13" s="15">
        <v>20</v>
      </c>
      <c r="C13" s="16" t="s">
        <v>83</v>
      </c>
      <c r="D13" s="38" t="s">
        <v>50</v>
      </c>
      <c r="E13" s="15" t="s">
        <v>80</v>
      </c>
      <c r="F13" s="16" t="s">
        <v>84</v>
      </c>
      <c r="G13" s="44">
        <f t="shared" si="0"/>
        <v>657.941</v>
      </c>
      <c r="H13" s="29">
        <v>51.927</v>
      </c>
      <c r="I13" s="31">
        <v>63.653</v>
      </c>
      <c r="J13" s="31">
        <v>53.348</v>
      </c>
      <c r="K13" s="31">
        <v>54.851</v>
      </c>
      <c r="L13" s="45">
        <f t="shared" si="1"/>
        <v>223.779</v>
      </c>
      <c r="M13" s="33">
        <v>49.608</v>
      </c>
      <c r="N13" s="31">
        <v>58.125</v>
      </c>
      <c r="O13" s="31">
        <v>54.887</v>
      </c>
      <c r="P13" s="31">
        <v>53.979</v>
      </c>
      <c r="Q13" s="45">
        <f t="shared" si="2"/>
        <v>216.599</v>
      </c>
      <c r="R13" s="29">
        <v>49.059</v>
      </c>
      <c r="S13" s="31">
        <v>61.805</v>
      </c>
      <c r="T13" s="31">
        <v>53.221</v>
      </c>
      <c r="U13" s="31">
        <v>53.478</v>
      </c>
      <c r="V13" s="45">
        <f t="shared" si="3"/>
        <v>217.56300000000002</v>
      </c>
      <c r="W13" s="65"/>
    </row>
    <row r="14" spans="1:23" ht="15">
      <c r="A14" s="15">
        <v>10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44">
        <f t="shared" si="0"/>
        <v>658.9110000000001</v>
      </c>
      <c r="H14" s="29">
        <v>54.891</v>
      </c>
      <c r="I14" s="31">
        <v>63.877</v>
      </c>
      <c r="J14" s="31">
        <v>56.511</v>
      </c>
      <c r="K14" s="31">
        <v>57.254</v>
      </c>
      <c r="L14" s="45">
        <f t="shared" si="1"/>
        <v>232.533</v>
      </c>
      <c r="M14" s="33">
        <v>49.891</v>
      </c>
      <c r="N14" s="31">
        <v>57.731</v>
      </c>
      <c r="O14" s="31">
        <v>53.466</v>
      </c>
      <c r="P14" s="31">
        <v>53.234</v>
      </c>
      <c r="Q14" s="45">
        <f t="shared" si="2"/>
        <v>214.322</v>
      </c>
      <c r="R14" s="29">
        <v>48.433</v>
      </c>
      <c r="S14" s="31">
        <v>56.958</v>
      </c>
      <c r="T14" s="31">
        <v>52.418</v>
      </c>
      <c r="U14" s="31">
        <v>54.247</v>
      </c>
      <c r="V14" s="45">
        <f t="shared" si="3"/>
        <v>212.05599999999998</v>
      </c>
      <c r="W14" s="65"/>
    </row>
    <row r="15" spans="1:23" ht="15">
      <c r="A15" s="15">
        <v>11</v>
      </c>
      <c r="B15" s="15">
        <v>45</v>
      </c>
      <c r="C15" s="16" t="s">
        <v>87</v>
      </c>
      <c r="D15" s="38" t="s">
        <v>88</v>
      </c>
      <c r="E15" s="15" t="s">
        <v>44</v>
      </c>
      <c r="F15" s="16" t="s">
        <v>68</v>
      </c>
      <c r="G15" s="44">
        <f t="shared" si="0"/>
        <v>663.611</v>
      </c>
      <c r="H15" s="29">
        <v>54.8</v>
      </c>
      <c r="I15" s="31">
        <v>58.92</v>
      </c>
      <c r="J15" s="31">
        <v>53.713</v>
      </c>
      <c r="K15" s="31">
        <v>58.279</v>
      </c>
      <c r="L15" s="45">
        <f t="shared" si="1"/>
        <v>225.712</v>
      </c>
      <c r="M15" s="33">
        <v>51.352</v>
      </c>
      <c r="N15" s="31">
        <v>60.189</v>
      </c>
      <c r="O15" s="31">
        <v>54.029</v>
      </c>
      <c r="P15" s="31">
        <v>53.997</v>
      </c>
      <c r="Q15" s="45">
        <f t="shared" si="2"/>
        <v>219.567</v>
      </c>
      <c r="R15" s="29">
        <v>50.306</v>
      </c>
      <c r="S15" s="31">
        <v>59.179</v>
      </c>
      <c r="T15" s="31">
        <v>53.352</v>
      </c>
      <c r="U15" s="31">
        <v>55.495</v>
      </c>
      <c r="V15" s="45">
        <f t="shared" si="3"/>
        <v>218.332</v>
      </c>
      <c r="W15" s="65"/>
    </row>
    <row r="16" spans="1:23" ht="15">
      <c r="A16" s="15">
        <v>12</v>
      </c>
      <c r="B16" s="15">
        <v>18</v>
      </c>
      <c r="C16" s="16" t="s">
        <v>79</v>
      </c>
      <c r="D16" s="38" t="s">
        <v>74</v>
      </c>
      <c r="E16" s="15" t="s">
        <v>80</v>
      </c>
      <c r="F16" s="16" t="s">
        <v>135</v>
      </c>
      <c r="G16" s="44">
        <f t="shared" si="0"/>
        <v>666.604</v>
      </c>
      <c r="H16" s="29">
        <v>55.664</v>
      </c>
      <c r="I16" s="31">
        <v>60.398</v>
      </c>
      <c r="J16" s="31">
        <v>54.259</v>
      </c>
      <c r="K16" s="31">
        <v>57.221</v>
      </c>
      <c r="L16" s="45">
        <f t="shared" si="1"/>
        <v>227.54200000000003</v>
      </c>
      <c r="M16" s="33">
        <v>53.739</v>
      </c>
      <c r="N16" s="31">
        <v>58.478</v>
      </c>
      <c r="O16" s="31">
        <v>54.036</v>
      </c>
      <c r="P16" s="31">
        <v>55.094</v>
      </c>
      <c r="Q16" s="45">
        <f t="shared" si="2"/>
        <v>221.34699999999998</v>
      </c>
      <c r="R16" s="29">
        <v>51.273</v>
      </c>
      <c r="S16" s="31">
        <v>58.15</v>
      </c>
      <c r="T16" s="31">
        <v>53.675</v>
      </c>
      <c r="U16" s="31">
        <v>54.617</v>
      </c>
      <c r="V16" s="45">
        <f t="shared" si="3"/>
        <v>217.715</v>
      </c>
      <c r="W16" s="65"/>
    </row>
    <row r="17" spans="1:23" ht="15">
      <c r="A17" s="15">
        <v>13</v>
      </c>
      <c r="B17" s="15">
        <v>1</v>
      </c>
      <c r="C17" s="16" t="s">
        <v>49</v>
      </c>
      <c r="D17" s="38" t="s">
        <v>50</v>
      </c>
      <c r="E17" s="15" t="s">
        <v>45</v>
      </c>
      <c r="F17" s="16" t="s">
        <v>103</v>
      </c>
      <c r="G17" s="44">
        <f t="shared" si="0"/>
        <v>667.363</v>
      </c>
      <c r="H17" s="40">
        <v>51.208</v>
      </c>
      <c r="I17" s="41">
        <v>60.891</v>
      </c>
      <c r="J17" s="41">
        <v>55.364</v>
      </c>
      <c r="K17" s="41">
        <v>56.303</v>
      </c>
      <c r="L17" s="45">
        <f t="shared" si="1"/>
        <v>223.766</v>
      </c>
      <c r="M17" s="42">
        <v>50.278</v>
      </c>
      <c r="N17" s="41">
        <v>59.659</v>
      </c>
      <c r="O17" s="41">
        <v>53.898</v>
      </c>
      <c r="P17" s="41">
        <v>55.784</v>
      </c>
      <c r="Q17" s="45">
        <f t="shared" si="2"/>
        <v>219.619</v>
      </c>
      <c r="R17" s="29">
        <v>51.22</v>
      </c>
      <c r="S17" s="31">
        <v>61.658</v>
      </c>
      <c r="T17" s="31">
        <v>55.546</v>
      </c>
      <c r="U17" s="31">
        <v>55.554</v>
      </c>
      <c r="V17" s="45">
        <f t="shared" si="3"/>
        <v>223.978</v>
      </c>
      <c r="W17" s="65"/>
    </row>
    <row r="18" spans="1:23" ht="15">
      <c r="A18" s="15">
        <v>14</v>
      </c>
      <c r="B18" s="15">
        <v>25</v>
      </c>
      <c r="C18" s="16" t="s">
        <v>92</v>
      </c>
      <c r="D18" s="38" t="s">
        <v>88</v>
      </c>
      <c r="E18" s="15" t="s">
        <v>22</v>
      </c>
      <c r="F18" s="16" t="s">
        <v>93</v>
      </c>
      <c r="G18" s="44">
        <f t="shared" si="0"/>
        <v>675.294</v>
      </c>
      <c r="H18" s="29">
        <v>51.607</v>
      </c>
      <c r="I18" s="31">
        <v>64.542</v>
      </c>
      <c r="J18" s="31">
        <v>57.453</v>
      </c>
      <c r="K18" s="31">
        <v>59.022</v>
      </c>
      <c r="L18" s="45">
        <f t="shared" si="1"/>
        <v>232.624</v>
      </c>
      <c r="M18" s="33">
        <v>51.017</v>
      </c>
      <c r="N18" s="31">
        <v>60.025</v>
      </c>
      <c r="O18" s="31">
        <v>55.593</v>
      </c>
      <c r="P18" s="31">
        <v>55.514</v>
      </c>
      <c r="Q18" s="45">
        <f t="shared" si="2"/>
        <v>222.149</v>
      </c>
      <c r="R18" s="29">
        <v>51.524</v>
      </c>
      <c r="S18" s="31">
        <v>59.616</v>
      </c>
      <c r="T18" s="31">
        <v>54.442</v>
      </c>
      <c r="U18" s="31">
        <v>54.939</v>
      </c>
      <c r="V18" s="45">
        <f t="shared" si="3"/>
        <v>220.521</v>
      </c>
      <c r="W18" s="65"/>
    </row>
    <row r="19" spans="1:23" ht="15">
      <c r="A19" s="15">
        <v>15</v>
      </c>
      <c r="B19" s="15">
        <v>26</v>
      </c>
      <c r="C19" s="16" t="s">
        <v>94</v>
      </c>
      <c r="D19" s="38" t="s">
        <v>88</v>
      </c>
      <c r="E19" s="15" t="s">
        <v>45</v>
      </c>
      <c r="F19" s="16" t="s">
        <v>95</v>
      </c>
      <c r="G19" s="44">
        <f t="shared" si="0"/>
        <v>677.6510000000001</v>
      </c>
      <c r="H19" s="29">
        <v>51.751</v>
      </c>
      <c r="I19" s="31">
        <v>63.39</v>
      </c>
      <c r="J19" s="31">
        <v>58.056</v>
      </c>
      <c r="K19" s="31">
        <v>55.762</v>
      </c>
      <c r="L19" s="45">
        <f t="shared" si="1"/>
        <v>228.959</v>
      </c>
      <c r="M19" s="33">
        <v>51.483</v>
      </c>
      <c r="N19" s="31">
        <v>60.291</v>
      </c>
      <c r="O19" s="31">
        <v>57.591</v>
      </c>
      <c r="P19" s="31">
        <v>56.055</v>
      </c>
      <c r="Q19" s="45">
        <f t="shared" si="2"/>
        <v>225.42000000000002</v>
      </c>
      <c r="R19" s="29">
        <v>50.239</v>
      </c>
      <c r="S19" s="31">
        <v>60.441</v>
      </c>
      <c r="T19" s="31">
        <v>54.758</v>
      </c>
      <c r="U19" s="31">
        <v>57.834</v>
      </c>
      <c r="V19" s="45">
        <f t="shared" si="3"/>
        <v>223.27200000000002</v>
      </c>
      <c r="W19" s="65"/>
    </row>
    <row r="20" spans="1:23" ht="15">
      <c r="A20" s="15">
        <v>16</v>
      </c>
      <c r="B20" s="15">
        <v>34</v>
      </c>
      <c r="C20" s="16" t="s">
        <v>104</v>
      </c>
      <c r="D20" s="38" t="s">
        <v>105</v>
      </c>
      <c r="E20" s="15" t="s">
        <v>80</v>
      </c>
      <c r="F20" s="16" t="s">
        <v>102</v>
      </c>
      <c r="G20" s="44">
        <f t="shared" si="0"/>
        <v>677.729</v>
      </c>
      <c r="H20" s="29">
        <v>52.164</v>
      </c>
      <c r="I20" s="31">
        <v>64.208</v>
      </c>
      <c r="J20" s="31">
        <v>61.837</v>
      </c>
      <c r="K20" s="31">
        <v>55.526</v>
      </c>
      <c r="L20" s="45">
        <f t="shared" si="1"/>
        <v>233.735</v>
      </c>
      <c r="M20" s="33">
        <v>56.466</v>
      </c>
      <c r="N20" s="31">
        <v>59.261</v>
      </c>
      <c r="O20" s="31">
        <v>54.343</v>
      </c>
      <c r="P20" s="31">
        <v>57.26</v>
      </c>
      <c r="Q20" s="45">
        <f t="shared" si="2"/>
        <v>227.32999999999998</v>
      </c>
      <c r="R20" s="29">
        <v>49.805</v>
      </c>
      <c r="S20" s="31">
        <v>59.536</v>
      </c>
      <c r="T20" s="31">
        <v>53.556</v>
      </c>
      <c r="U20" s="31">
        <v>53.767</v>
      </c>
      <c r="V20" s="45">
        <f t="shared" si="3"/>
        <v>216.664</v>
      </c>
      <c r="W20" s="65"/>
    </row>
    <row r="21" spans="1:23" ht="15">
      <c r="A21" s="15">
        <v>17</v>
      </c>
      <c r="B21" s="15">
        <v>50</v>
      </c>
      <c r="C21" s="16" t="s">
        <v>86</v>
      </c>
      <c r="D21" s="38" t="s">
        <v>74</v>
      </c>
      <c r="E21" s="15" t="s">
        <v>63</v>
      </c>
      <c r="F21" s="16" t="s">
        <v>54</v>
      </c>
      <c r="G21" s="44">
        <f t="shared" si="0"/>
        <v>690.076</v>
      </c>
      <c r="H21" s="29">
        <v>53.35</v>
      </c>
      <c r="I21" s="31">
        <v>65.136</v>
      </c>
      <c r="J21" s="31">
        <v>57.177</v>
      </c>
      <c r="K21" s="31">
        <v>61.578</v>
      </c>
      <c r="L21" s="45">
        <f t="shared" si="1"/>
        <v>237.24099999999999</v>
      </c>
      <c r="M21" s="33">
        <v>52.588</v>
      </c>
      <c r="N21" s="31">
        <v>60.366</v>
      </c>
      <c r="O21" s="31">
        <v>55.985</v>
      </c>
      <c r="P21" s="31">
        <v>56.972</v>
      </c>
      <c r="Q21" s="45">
        <f t="shared" si="2"/>
        <v>225.91100000000003</v>
      </c>
      <c r="R21" s="29">
        <v>52.615</v>
      </c>
      <c r="S21" s="31">
        <v>63.255</v>
      </c>
      <c r="T21" s="31">
        <v>54.602</v>
      </c>
      <c r="U21" s="31">
        <v>56.452</v>
      </c>
      <c r="V21" s="45">
        <f t="shared" si="3"/>
        <v>226.924</v>
      </c>
      <c r="W21" s="65"/>
    </row>
    <row r="22" spans="1:23" ht="15">
      <c r="A22" s="15">
        <v>18</v>
      </c>
      <c r="B22" s="15">
        <v>14</v>
      </c>
      <c r="C22" s="16" t="s">
        <v>75</v>
      </c>
      <c r="D22" s="38" t="s">
        <v>74</v>
      </c>
      <c r="E22" s="15" t="s">
        <v>63</v>
      </c>
      <c r="F22" s="16" t="s">
        <v>54</v>
      </c>
      <c r="G22" s="44">
        <f t="shared" si="0"/>
        <v>691.498</v>
      </c>
      <c r="H22" s="29">
        <v>54.254</v>
      </c>
      <c r="I22" s="31">
        <v>62.698</v>
      </c>
      <c r="J22" s="31">
        <v>61.431</v>
      </c>
      <c r="K22" s="31">
        <v>57.75</v>
      </c>
      <c r="L22" s="45">
        <f t="shared" si="1"/>
        <v>236.13299999999998</v>
      </c>
      <c r="M22" s="33">
        <v>53.598</v>
      </c>
      <c r="N22" s="31">
        <v>62.755</v>
      </c>
      <c r="O22" s="31">
        <v>54.2</v>
      </c>
      <c r="P22" s="31">
        <v>55.594</v>
      </c>
      <c r="Q22" s="45">
        <f t="shared" si="2"/>
        <v>226.147</v>
      </c>
      <c r="R22" s="29">
        <v>51.979</v>
      </c>
      <c r="S22" s="31">
        <v>62.449</v>
      </c>
      <c r="T22" s="31">
        <v>56.126</v>
      </c>
      <c r="U22" s="31">
        <v>58.664</v>
      </c>
      <c r="V22" s="45">
        <f t="shared" si="3"/>
        <v>229.21800000000002</v>
      </c>
      <c r="W22" s="65"/>
    </row>
    <row r="23" spans="1:23" ht="15">
      <c r="A23" s="15">
        <v>19</v>
      </c>
      <c r="B23" s="15">
        <v>46</v>
      </c>
      <c r="C23" s="16" t="s">
        <v>119</v>
      </c>
      <c r="D23" s="38" t="s">
        <v>74</v>
      </c>
      <c r="E23" s="15" t="s">
        <v>44</v>
      </c>
      <c r="F23" s="16" t="s">
        <v>54</v>
      </c>
      <c r="G23" s="44">
        <f t="shared" si="0"/>
        <v>692.3</v>
      </c>
      <c r="H23" s="29">
        <v>54.453</v>
      </c>
      <c r="I23" s="31">
        <v>64.724</v>
      </c>
      <c r="J23" s="31">
        <v>55.734</v>
      </c>
      <c r="K23" s="31">
        <v>57.753</v>
      </c>
      <c r="L23" s="45">
        <f t="shared" si="1"/>
        <v>232.664</v>
      </c>
      <c r="M23" s="33">
        <v>54.307</v>
      </c>
      <c r="N23" s="31">
        <v>63.414</v>
      </c>
      <c r="O23" s="31">
        <v>57.328</v>
      </c>
      <c r="P23" s="31">
        <v>57.993</v>
      </c>
      <c r="Q23" s="45">
        <f t="shared" si="2"/>
        <v>233.042</v>
      </c>
      <c r="R23" s="29">
        <v>53.751</v>
      </c>
      <c r="S23" s="31">
        <v>62.362</v>
      </c>
      <c r="T23" s="31">
        <v>54.91</v>
      </c>
      <c r="U23" s="31">
        <v>55.571</v>
      </c>
      <c r="V23" s="45">
        <f t="shared" si="3"/>
        <v>226.594</v>
      </c>
      <c r="W23" s="65"/>
    </row>
    <row r="24" spans="1:23" ht="15">
      <c r="A24" s="15">
        <v>20</v>
      </c>
      <c r="B24" s="15">
        <v>35</v>
      </c>
      <c r="C24" s="16" t="s">
        <v>106</v>
      </c>
      <c r="D24" s="38" t="s">
        <v>65</v>
      </c>
      <c r="E24" s="15" t="s">
        <v>45</v>
      </c>
      <c r="F24" s="16" t="s">
        <v>103</v>
      </c>
      <c r="G24" s="44">
        <f t="shared" si="0"/>
        <v>695.879</v>
      </c>
      <c r="H24" s="29">
        <v>54.464</v>
      </c>
      <c r="I24" s="31">
        <v>69.798</v>
      </c>
      <c r="J24" s="31">
        <v>56.009</v>
      </c>
      <c r="K24" s="31">
        <v>58.382</v>
      </c>
      <c r="L24" s="45">
        <f t="shared" si="1"/>
        <v>238.65300000000002</v>
      </c>
      <c r="M24" s="33">
        <v>52.716</v>
      </c>
      <c r="N24" s="31">
        <v>67.935</v>
      </c>
      <c r="O24" s="31">
        <v>55.042</v>
      </c>
      <c r="P24" s="31">
        <v>54.78</v>
      </c>
      <c r="Q24" s="45">
        <f t="shared" si="2"/>
        <v>230.473</v>
      </c>
      <c r="R24" s="29">
        <v>51.909</v>
      </c>
      <c r="S24" s="31">
        <v>61.513</v>
      </c>
      <c r="T24" s="31">
        <v>55.046</v>
      </c>
      <c r="U24" s="31">
        <v>58.285</v>
      </c>
      <c r="V24" s="45">
        <f t="shared" si="3"/>
        <v>226.753</v>
      </c>
      <c r="W24" s="66"/>
    </row>
    <row r="25" spans="1:23" ht="15">
      <c r="A25" s="15">
        <v>21</v>
      </c>
      <c r="B25" s="15">
        <v>10</v>
      </c>
      <c r="C25" s="16" t="s">
        <v>69</v>
      </c>
      <c r="D25" s="38" t="s">
        <v>65</v>
      </c>
      <c r="E25" s="15" t="s">
        <v>63</v>
      </c>
      <c r="F25" s="16" t="s">
        <v>54</v>
      </c>
      <c r="G25" s="44">
        <f t="shared" si="0"/>
        <v>695.923</v>
      </c>
      <c r="H25" s="29">
        <v>54.038</v>
      </c>
      <c r="I25" s="31">
        <v>64.644</v>
      </c>
      <c r="J25" s="31">
        <v>57.811</v>
      </c>
      <c r="K25" s="31">
        <v>58.851</v>
      </c>
      <c r="L25" s="45">
        <f t="shared" si="1"/>
        <v>235.344</v>
      </c>
      <c r="M25" s="33">
        <v>54.034</v>
      </c>
      <c r="N25" s="31">
        <v>63.016</v>
      </c>
      <c r="O25" s="31">
        <v>54.58</v>
      </c>
      <c r="P25" s="31">
        <v>57.285</v>
      </c>
      <c r="Q25" s="45">
        <f t="shared" si="2"/>
        <v>228.915</v>
      </c>
      <c r="R25" s="29">
        <v>55.384</v>
      </c>
      <c r="S25" s="31">
        <v>62.478</v>
      </c>
      <c r="T25" s="31">
        <v>55.606</v>
      </c>
      <c r="U25" s="31">
        <v>58.196</v>
      </c>
      <c r="V25" s="45">
        <f t="shared" si="3"/>
        <v>231.664</v>
      </c>
      <c r="W25" s="65"/>
    </row>
    <row r="26" spans="1:23" ht="15">
      <c r="A26" s="15">
        <v>22</v>
      </c>
      <c r="B26" s="15">
        <v>42</v>
      </c>
      <c r="C26" s="16" t="s">
        <v>116</v>
      </c>
      <c r="D26" s="38" t="s">
        <v>65</v>
      </c>
      <c r="E26" s="15" t="s">
        <v>63</v>
      </c>
      <c r="F26" s="16" t="s">
        <v>54</v>
      </c>
      <c r="G26" s="44">
        <f t="shared" si="0"/>
        <v>696.461</v>
      </c>
      <c r="H26" s="29">
        <v>54.499</v>
      </c>
      <c r="I26" s="31">
        <v>63.02</v>
      </c>
      <c r="J26" s="31">
        <v>56.113</v>
      </c>
      <c r="K26" s="31">
        <v>62.466</v>
      </c>
      <c r="L26" s="45">
        <f t="shared" si="1"/>
        <v>236.098</v>
      </c>
      <c r="M26" s="33">
        <v>55.957</v>
      </c>
      <c r="N26" s="31">
        <v>67.08</v>
      </c>
      <c r="O26" s="31">
        <v>57.499</v>
      </c>
      <c r="P26" s="31">
        <v>55.328</v>
      </c>
      <c r="Q26" s="45">
        <f t="shared" si="2"/>
        <v>235.864</v>
      </c>
      <c r="R26" s="29">
        <v>51.427</v>
      </c>
      <c r="S26" s="31">
        <v>61.6</v>
      </c>
      <c r="T26" s="31">
        <v>55.647</v>
      </c>
      <c r="U26" s="31">
        <v>55.825</v>
      </c>
      <c r="V26" s="45">
        <f t="shared" si="3"/>
        <v>224.49900000000002</v>
      </c>
      <c r="W26" s="65"/>
    </row>
    <row r="27" spans="1:23" ht="15">
      <c r="A27" s="15">
        <v>23</v>
      </c>
      <c r="B27" s="15">
        <v>54</v>
      </c>
      <c r="C27" s="16" t="s">
        <v>136</v>
      </c>
      <c r="D27" s="38" t="s">
        <v>88</v>
      </c>
      <c r="E27" s="15" t="s">
        <v>44</v>
      </c>
      <c r="F27" s="16" t="s">
        <v>54</v>
      </c>
      <c r="G27" s="44">
        <f t="shared" si="0"/>
        <v>697.9190000000001</v>
      </c>
      <c r="H27" s="29">
        <v>52.446</v>
      </c>
      <c r="I27" s="31">
        <v>63.484</v>
      </c>
      <c r="J27" s="31">
        <v>57.004</v>
      </c>
      <c r="K27" s="31">
        <v>60.726</v>
      </c>
      <c r="L27" s="45">
        <f t="shared" si="1"/>
        <v>233.66</v>
      </c>
      <c r="M27" s="33">
        <v>52.668</v>
      </c>
      <c r="N27" s="31">
        <v>63.089</v>
      </c>
      <c r="O27" s="31">
        <v>56.085</v>
      </c>
      <c r="P27" s="31">
        <v>62.16</v>
      </c>
      <c r="Q27" s="45">
        <f t="shared" si="2"/>
        <v>234.002</v>
      </c>
      <c r="R27" s="29">
        <v>52.761</v>
      </c>
      <c r="S27" s="31">
        <v>61.782</v>
      </c>
      <c r="T27" s="31">
        <v>57.906</v>
      </c>
      <c r="U27" s="31">
        <v>57.808</v>
      </c>
      <c r="V27" s="45">
        <f t="shared" si="3"/>
        <v>230.257</v>
      </c>
      <c r="W27" s="65"/>
    </row>
    <row r="28" spans="1:23" ht="15">
      <c r="A28" s="15">
        <v>24</v>
      </c>
      <c r="B28" s="15">
        <v>3</v>
      </c>
      <c r="C28" s="16" t="s">
        <v>55</v>
      </c>
      <c r="D28" s="38" t="s">
        <v>56</v>
      </c>
      <c r="E28" s="15" t="s">
        <v>17</v>
      </c>
      <c r="F28" s="16" t="s">
        <v>137</v>
      </c>
      <c r="G28" s="44">
        <f t="shared" si="0"/>
        <v>700.7570000000001</v>
      </c>
      <c r="H28" s="29">
        <v>54.06</v>
      </c>
      <c r="I28" s="31">
        <v>63.897</v>
      </c>
      <c r="J28" s="31">
        <v>58.72</v>
      </c>
      <c r="K28" s="31">
        <v>59.581</v>
      </c>
      <c r="L28" s="45">
        <f t="shared" si="1"/>
        <v>236.25799999999998</v>
      </c>
      <c r="M28" s="33">
        <v>54.209</v>
      </c>
      <c r="N28" s="31">
        <v>64.078</v>
      </c>
      <c r="O28" s="31">
        <v>55.856</v>
      </c>
      <c r="P28" s="31">
        <v>59.092</v>
      </c>
      <c r="Q28" s="45">
        <f t="shared" si="2"/>
        <v>233.235</v>
      </c>
      <c r="R28" s="29">
        <v>52.52</v>
      </c>
      <c r="S28" s="31">
        <v>64.343</v>
      </c>
      <c r="T28" s="31">
        <v>55.444</v>
      </c>
      <c r="U28" s="31">
        <v>58.957</v>
      </c>
      <c r="V28" s="45">
        <f t="shared" si="3"/>
        <v>231.264</v>
      </c>
      <c r="W28" s="65"/>
    </row>
    <row r="29" spans="1:23" ht="15">
      <c r="A29" s="15">
        <v>25</v>
      </c>
      <c r="B29" s="15">
        <v>47</v>
      </c>
      <c r="C29" s="16" t="s">
        <v>120</v>
      </c>
      <c r="D29" s="38" t="s">
        <v>74</v>
      </c>
      <c r="E29" s="15" t="s">
        <v>44</v>
      </c>
      <c r="F29" s="16"/>
      <c r="G29" s="44">
        <f t="shared" si="0"/>
        <v>701.1179999999999</v>
      </c>
      <c r="H29" s="29">
        <v>59.398</v>
      </c>
      <c r="I29" s="31">
        <v>72.577</v>
      </c>
      <c r="J29" s="31">
        <v>59.142</v>
      </c>
      <c r="K29" s="31">
        <v>55.093</v>
      </c>
      <c r="L29" s="45">
        <f t="shared" si="1"/>
        <v>246.20999999999998</v>
      </c>
      <c r="M29" s="33">
        <v>55.675</v>
      </c>
      <c r="N29" s="31">
        <v>62.323</v>
      </c>
      <c r="O29" s="31">
        <v>54.161</v>
      </c>
      <c r="P29" s="31">
        <v>58.368</v>
      </c>
      <c r="Q29" s="45">
        <f t="shared" si="2"/>
        <v>230.527</v>
      </c>
      <c r="R29" s="29">
        <v>52.467</v>
      </c>
      <c r="S29" s="31">
        <v>63.572</v>
      </c>
      <c r="T29" s="31">
        <v>52.894</v>
      </c>
      <c r="U29" s="31">
        <v>55.448</v>
      </c>
      <c r="V29" s="45">
        <f t="shared" si="3"/>
        <v>224.381</v>
      </c>
      <c r="W29" s="65"/>
    </row>
    <row r="30" spans="1:23" ht="15">
      <c r="A30" s="15">
        <v>26</v>
      </c>
      <c r="B30" s="15">
        <v>23</v>
      </c>
      <c r="C30" s="16" t="s">
        <v>87</v>
      </c>
      <c r="D30" s="38" t="s">
        <v>88</v>
      </c>
      <c r="E30" s="15" t="s">
        <v>80</v>
      </c>
      <c r="F30" s="16" t="s">
        <v>89</v>
      </c>
      <c r="G30" s="44">
        <f t="shared" si="0"/>
        <v>701.199</v>
      </c>
      <c r="H30" s="29">
        <v>60.79</v>
      </c>
      <c r="I30" s="31">
        <v>63.285</v>
      </c>
      <c r="J30" s="31">
        <v>56.629</v>
      </c>
      <c r="K30" s="31">
        <v>58.847</v>
      </c>
      <c r="L30" s="45">
        <f t="shared" si="1"/>
        <v>239.551</v>
      </c>
      <c r="M30" s="33">
        <v>54.843</v>
      </c>
      <c r="N30" s="31">
        <v>62.868</v>
      </c>
      <c r="O30" s="31">
        <v>56.092</v>
      </c>
      <c r="P30" s="31">
        <v>58.144</v>
      </c>
      <c r="Q30" s="45">
        <f t="shared" si="2"/>
        <v>231.947</v>
      </c>
      <c r="R30" s="29">
        <v>55.129</v>
      </c>
      <c r="S30" s="31">
        <v>58.975</v>
      </c>
      <c r="T30" s="31">
        <v>54.805</v>
      </c>
      <c r="U30" s="31">
        <v>60.792</v>
      </c>
      <c r="V30" s="45">
        <f t="shared" si="3"/>
        <v>229.701</v>
      </c>
      <c r="W30" s="67"/>
    </row>
    <row r="31" spans="1:23" ht="15">
      <c r="A31" s="15">
        <v>27</v>
      </c>
      <c r="B31" s="15">
        <v>41</v>
      </c>
      <c r="C31" s="16" t="s">
        <v>67</v>
      </c>
      <c r="D31" s="38" t="s">
        <v>65</v>
      </c>
      <c r="E31" s="15" t="s">
        <v>44</v>
      </c>
      <c r="F31" s="16" t="s">
        <v>68</v>
      </c>
      <c r="G31" s="44">
        <f t="shared" si="0"/>
        <v>708.058</v>
      </c>
      <c r="H31" s="29">
        <v>57.845</v>
      </c>
      <c r="I31" s="31">
        <v>63.612</v>
      </c>
      <c r="J31" s="31">
        <v>56.44</v>
      </c>
      <c r="K31" s="31">
        <v>58.728</v>
      </c>
      <c r="L31" s="45">
        <f t="shared" si="1"/>
        <v>236.625</v>
      </c>
      <c r="M31" s="33">
        <v>50.987</v>
      </c>
      <c r="N31" s="31">
        <v>62.487</v>
      </c>
      <c r="O31" s="31">
        <v>54.965</v>
      </c>
      <c r="P31" s="31">
        <v>59.887</v>
      </c>
      <c r="Q31" s="45">
        <f t="shared" si="2"/>
        <v>228.32600000000002</v>
      </c>
      <c r="R31" s="29">
        <v>59.817</v>
      </c>
      <c r="S31" s="31">
        <v>66.138</v>
      </c>
      <c r="T31" s="31">
        <v>58.147</v>
      </c>
      <c r="U31" s="31">
        <v>59.005</v>
      </c>
      <c r="V31" s="45">
        <f t="shared" si="3"/>
        <v>243.107</v>
      </c>
      <c r="W31" s="67"/>
    </row>
    <row r="32" spans="1:23" ht="15">
      <c r="A32" s="15">
        <v>28</v>
      </c>
      <c r="B32" s="15">
        <v>63</v>
      </c>
      <c r="C32" s="16" t="s">
        <v>138</v>
      </c>
      <c r="D32" s="38" t="s">
        <v>50</v>
      </c>
      <c r="E32" s="15" t="s">
        <v>45</v>
      </c>
      <c r="F32" s="16" t="s">
        <v>95</v>
      </c>
      <c r="G32" s="44">
        <f t="shared" si="0"/>
        <v>708.504</v>
      </c>
      <c r="H32" s="29">
        <v>59.488</v>
      </c>
      <c r="I32" s="31">
        <v>65.46</v>
      </c>
      <c r="J32" s="31">
        <v>57.622</v>
      </c>
      <c r="K32" s="31">
        <v>62.787</v>
      </c>
      <c r="L32" s="45">
        <f t="shared" si="1"/>
        <v>245.357</v>
      </c>
      <c r="M32" s="33">
        <v>52.508</v>
      </c>
      <c r="N32" s="31">
        <v>65.539</v>
      </c>
      <c r="O32" s="31">
        <v>58.447</v>
      </c>
      <c r="P32" s="31">
        <v>59.488</v>
      </c>
      <c r="Q32" s="45">
        <f t="shared" si="2"/>
        <v>235.982</v>
      </c>
      <c r="R32" s="29">
        <v>51.902</v>
      </c>
      <c r="S32" s="31">
        <v>62.755</v>
      </c>
      <c r="T32" s="31">
        <v>55.391</v>
      </c>
      <c r="U32" s="31">
        <v>57.117</v>
      </c>
      <c r="V32" s="45">
        <f t="shared" si="3"/>
        <v>227.165</v>
      </c>
      <c r="W32" s="67"/>
    </row>
    <row r="33" spans="1:23" ht="15">
      <c r="A33" s="15">
        <v>29</v>
      </c>
      <c r="B33" s="15">
        <v>12</v>
      </c>
      <c r="C33" s="16" t="s">
        <v>72</v>
      </c>
      <c r="D33" s="38" t="s">
        <v>65</v>
      </c>
      <c r="E33" s="15" t="s">
        <v>63</v>
      </c>
      <c r="F33" s="16" t="s">
        <v>54</v>
      </c>
      <c r="G33" s="44">
        <f t="shared" si="0"/>
        <v>725.2919999999999</v>
      </c>
      <c r="H33" s="29">
        <v>61.333</v>
      </c>
      <c r="I33" s="31">
        <v>65.011</v>
      </c>
      <c r="J33" s="31">
        <v>60.3</v>
      </c>
      <c r="K33" s="31">
        <v>58.559</v>
      </c>
      <c r="L33" s="45">
        <f t="shared" si="1"/>
        <v>245.203</v>
      </c>
      <c r="M33" s="33">
        <v>60.109</v>
      </c>
      <c r="N33" s="31">
        <v>65.479</v>
      </c>
      <c r="O33" s="31">
        <v>56.99</v>
      </c>
      <c r="P33" s="31">
        <v>58.403</v>
      </c>
      <c r="Q33" s="45">
        <f t="shared" si="2"/>
        <v>240.981</v>
      </c>
      <c r="R33" s="29">
        <v>54.98</v>
      </c>
      <c r="S33" s="31">
        <v>68.085</v>
      </c>
      <c r="T33" s="31">
        <v>57.071</v>
      </c>
      <c r="U33" s="31">
        <v>58.972</v>
      </c>
      <c r="V33" s="45">
        <f t="shared" si="3"/>
        <v>239.108</v>
      </c>
      <c r="W33" s="67"/>
    </row>
    <row r="34" spans="1:23" ht="15">
      <c r="A34" s="15">
        <v>30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61</v>
      </c>
      <c r="G34" s="44">
        <f t="shared" si="0"/>
        <v>728.549</v>
      </c>
      <c r="H34" s="29">
        <v>59.93</v>
      </c>
      <c r="I34" s="31">
        <v>65.679</v>
      </c>
      <c r="J34" s="31">
        <v>58.723</v>
      </c>
      <c r="K34" s="31">
        <v>58.346</v>
      </c>
      <c r="L34" s="45">
        <f t="shared" si="1"/>
        <v>242.678</v>
      </c>
      <c r="M34" s="33">
        <v>61.397</v>
      </c>
      <c r="N34" s="31">
        <v>64.804</v>
      </c>
      <c r="O34" s="31">
        <v>59.14</v>
      </c>
      <c r="P34" s="31">
        <v>58.734</v>
      </c>
      <c r="Q34" s="45">
        <f t="shared" si="2"/>
        <v>244.07500000000002</v>
      </c>
      <c r="R34" s="29">
        <v>61.26</v>
      </c>
      <c r="S34" s="31">
        <v>67.424</v>
      </c>
      <c r="T34" s="31">
        <v>56.311</v>
      </c>
      <c r="U34" s="31">
        <v>56.801</v>
      </c>
      <c r="V34" s="45">
        <f t="shared" si="3"/>
        <v>241.796</v>
      </c>
      <c r="W34" s="67"/>
    </row>
    <row r="35" spans="1:23" ht="15">
      <c r="A35" s="15">
        <v>31</v>
      </c>
      <c r="B35" s="15">
        <v>49</v>
      </c>
      <c r="C35" s="16" t="s">
        <v>99</v>
      </c>
      <c r="D35" s="38" t="s">
        <v>88</v>
      </c>
      <c r="E35" s="15" t="s">
        <v>17</v>
      </c>
      <c r="F35" s="16" t="s">
        <v>139</v>
      </c>
      <c r="G35" s="44">
        <f t="shared" si="0"/>
        <v>728.7829999999999</v>
      </c>
      <c r="H35" s="29">
        <v>56.248</v>
      </c>
      <c r="I35" s="31">
        <v>71.352</v>
      </c>
      <c r="J35" s="31">
        <v>59.594</v>
      </c>
      <c r="K35" s="31">
        <v>62.893</v>
      </c>
      <c r="L35" s="45">
        <f t="shared" si="1"/>
        <v>250.087</v>
      </c>
      <c r="M35" s="33">
        <v>56.736</v>
      </c>
      <c r="N35" s="31">
        <v>67.439</v>
      </c>
      <c r="O35" s="31">
        <v>59.142</v>
      </c>
      <c r="P35" s="31">
        <v>63.153</v>
      </c>
      <c r="Q35" s="45">
        <f t="shared" si="2"/>
        <v>246.46999999999997</v>
      </c>
      <c r="R35" s="29">
        <v>53.163</v>
      </c>
      <c r="S35" s="31">
        <v>64.983</v>
      </c>
      <c r="T35" s="31">
        <v>55.99</v>
      </c>
      <c r="U35" s="31">
        <v>58.09</v>
      </c>
      <c r="V35" s="45">
        <f t="shared" si="3"/>
        <v>232.226</v>
      </c>
      <c r="W35" s="67"/>
    </row>
    <row r="36" spans="1:23" ht="15">
      <c r="A36" s="15">
        <v>32</v>
      </c>
      <c r="B36" s="15">
        <v>32</v>
      </c>
      <c r="C36" s="16" t="s">
        <v>101</v>
      </c>
      <c r="D36" s="39" t="s">
        <v>88</v>
      </c>
      <c r="E36" s="15" t="s">
        <v>80</v>
      </c>
      <c r="F36" s="16" t="s">
        <v>102</v>
      </c>
      <c r="G36" s="44">
        <f t="shared" si="0"/>
        <v>732.106</v>
      </c>
      <c r="H36" s="29">
        <v>58.799</v>
      </c>
      <c r="I36" s="31">
        <v>75.546</v>
      </c>
      <c r="J36" s="31">
        <v>59.339</v>
      </c>
      <c r="K36" s="31">
        <v>62.175</v>
      </c>
      <c r="L36" s="45">
        <f t="shared" si="1"/>
        <v>255.85899999999998</v>
      </c>
      <c r="M36" s="33">
        <v>61.395</v>
      </c>
      <c r="N36" s="31">
        <v>62.301</v>
      </c>
      <c r="O36" s="31">
        <v>57.105</v>
      </c>
      <c r="P36" s="31">
        <v>58.592</v>
      </c>
      <c r="Q36" s="45">
        <f t="shared" si="2"/>
        <v>239.39299999999997</v>
      </c>
      <c r="R36" s="29">
        <v>56.354</v>
      </c>
      <c r="S36" s="31">
        <v>61.823</v>
      </c>
      <c r="T36" s="31">
        <v>57.367</v>
      </c>
      <c r="U36" s="31">
        <v>61.31</v>
      </c>
      <c r="V36" s="45">
        <f t="shared" si="3"/>
        <v>236.85399999999998</v>
      </c>
      <c r="W36" s="67"/>
    </row>
    <row r="37" spans="1:23" ht="15">
      <c r="A37" s="15">
        <v>33</v>
      </c>
      <c r="B37" s="15">
        <v>53</v>
      </c>
      <c r="C37" s="16" t="s">
        <v>140</v>
      </c>
      <c r="D37" s="38" t="s">
        <v>88</v>
      </c>
      <c r="E37" s="15" t="s">
        <v>45</v>
      </c>
      <c r="F37" s="16" t="s">
        <v>121</v>
      </c>
      <c r="G37" s="44">
        <f t="shared" si="0"/>
        <v>751.594</v>
      </c>
      <c r="H37" s="29">
        <v>57.95</v>
      </c>
      <c r="I37" s="31">
        <v>67.166</v>
      </c>
      <c r="J37" s="31">
        <v>65.633</v>
      </c>
      <c r="K37" s="31">
        <v>69.223</v>
      </c>
      <c r="L37" s="45">
        <f t="shared" si="1"/>
        <v>259.972</v>
      </c>
      <c r="M37" s="33">
        <v>55.399</v>
      </c>
      <c r="N37" s="31">
        <v>64.386</v>
      </c>
      <c r="O37" s="31">
        <v>60.839</v>
      </c>
      <c r="P37" s="31">
        <v>63.112</v>
      </c>
      <c r="Q37" s="45">
        <f t="shared" si="2"/>
        <v>243.736</v>
      </c>
      <c r="R37" s="29">
        <v>55.682</v>
      </c>
      <c r="S37" s="31">
        <v>65.116</v>
      </c>
      <c r="T37" s="31">
        <v>64.406</v>
      </c>
      <c r="U37" s="31">
        <v>62.682</v>
      </c>
      <c r="V37" s="45">
        <f t="shared" si="3"/>
        <v>247.88600000000002</v>
      </c>
      <c r="W37" s="67"/>
    </row>
    <row r="38" spans="1:23" ht="15">
      <c r="A38" s="15">
        <v>34</v>
      </c>
      <c r="B38" s="15">
        <v>4</v>
      </c>
      <c r="C38" s="16" t="s">
        <v>58</v>
      </c>
      <c r="D38" s="38" t="s">
        <v>56</v>
      </c>
      <c r="E38" s="15" t="s">
        <v>17</v>
      </c>
      <c r="F38" s="16" t="s">
        <v>59</v>
      </c>
      <c r="G38" s="44">
        <f t="shared" si="0"/>
        <v>755.437</v>
      </c>
      <c r="H38" s="40">
        <v>69.883</v>
      </c>
      <c r="I38" s="41">
        <v>69.555</v>
      </c>
      <c r="J38" s="41">
        <v>63.006</v>
      </c>
      <c r="K38" s="41">
        <v>62.842</v>
      </c>
      <c r="L38" s="45">
        <f t="shared" si="1"/>
        <v>265.286</v>
      </c>
      <c r="M38" s="42">
        <v>58.717</v>
      </c>
      <c r="N38" s="41">
        <v>67.114</v>
      </c>
      <c r="O38" s="41">
        <v>59.709</v>
      </c>
      <c r="P38" s="41">
        <v>59.918</v>
      </c>
      <c r="Q38" s="45">
        <f t="shared" si="2"/>
        <v>245.45800000000003</v>
      </c>
      <c r="R38" s="29">
        <v>58.902</v>
      </c>
      <c r="S38" s="31">
        <v>67.449</v>
      </c>
      <c r="T38" s="31">
        <v>58.668</v>
      </c>
      <c r="U38" s="31">
        <v>59.674</v>
      </c>
      <c r="V38" s="45">
        <f t="shared" si="3"/>
        <v>244.693</v>
      </c>
      <c r="W38" s="67"/>
    </row>
    <row r="39" spans="1:23" ht="15">
      <c r="A39" s="15">
        <v>35</v>
      </c>
      <c r="B39" s="15">
        <v>56</v>
      </c>
      <c r="C39" s="16" t="s">
        <v>141</v>
      </c>
      <c r="D39" s="38" t="s">
        <v>88</v>
      </c>
      <c r="E39" s="15" t="s">
        <v>80</v>
      </c>
      <c r="F39" s="16" t="s">
        <v>135</v>
      </c>
      <c r="G39" s="44">
        <f t="shared" si="0"/>
        <v>758.884</v>
      </c>
      <c r="H39" s="29">
        <v>57.991</v>
      </c>
      <c r="I39" s="31">
        <v>66.961</v>
      </c>
      <c r="J39" s="31">
        <v>63.908</v>
      </c>
      <c r="K39" s="31">
        <v>64.296</v>
      </c>
      <c r="L39" s="45">
        <f t="shared" si="1"/>
        <v>253.156</v>
      </c>
      <c r="M39" s="33">
        <v>64.583</v>
      </c>
      <c r="N39" s="31">
        <v>67.58</v>
      </c>
      <c r="O39" s="31">
        <v>64.055</v>
      </c>
      <c r="P39" s="31">
        <v>62.345</v>
      </c>
      <c r="Q39" s="45">
        <f t="shared" si="2"/>
        <v>258.563</v>
      </c>
      <c r="R39" s="29">
        <v>56.055</v>
      </c>
      <c r="S39" s="31">
        <v>68.153</v>
      </c>
      <c r="T39" s="31">
        <v>62.568</v>
      </c>
      <c r="U39" s="31">
        <v>60.389</v>
      </c>
      <c r="V39" s="45">
        <f t="shared" si="3"/>
        <v>247.16500000000002</v>
      </c>
      <c r="W39" s="67"/>
    </row>
    <row r="40" spans="1:23" ht="15">
      <c r="A40" s="15">
        <v>36</v>
      </c>
      <c r="B40" s="15">
        <v>55</v>
      </c>
      <c r="C40" s="16" t="s">
        <v>142</v>
      </c>
      <c r="D40" s="38" t="s">
        <v>88</v>
      </c>
      <c r="E40" s="15" t="s">
        <v>44</v>
      </c>
      <c r="F40" s="16" t="s">
        <v>54</v>
      </c>
      <c r="G40" s="44">
        <f aca="true" t="shared" si="4" ref="G40:G49">SUM(L40,Q40,V40)+W40</f>
        <v>762.447</v>
      </c>
      <c r="H40" s="29">
        <v>55.912</v>
      </c>
      <c r="I40" s="31">
        <v>66.412</v>
      </c>
      <c r="J40" s="31">
        <v>75.198</v>
      </c>
      <c r="K40" s="31">
        <v>72.48</v>
      </c>
      <c r="L40" s="45">
        <f aca="true" t="shared" si="5" ref="L40:L49">SUM(H40:K40)</f>
        <v>270.002</v>
      </c>
      <c r="M40" s="33">
        <v>54.96</v>
      </c>
      <c r="N40" s="31">
        <v>66.58</v>
      </c>
      <c r="O40" s="31">
        <v>60.022</v>
      </c>
      <c r="P40" s="31">
        <v>70.007</v>
      </c>
      <c r="Q40" s="45">
        <f aca="true" t="shared" si="6" ref="Q40:Q49">SUM(M40:P40)</f>
        <v>251.569</v>
      </c>
      <c r="R40" s="29">
        <v>54.911</v>
      </c>
      <c r="S40" s="31">
        <v>65.178</v>
      </c>
      <c r="T40" s="31">
        <v>59.254</v>
      </c>
      <c r="U40" s="31">
        <v>61.533</v>
      </c>
      <c r="V40" s="45">
        <f aca="true" t="shared" si="7" ref="V40:V49">SUM(R40:U40)</f>
        <v>240.87599999999998</v>
      </c>
      <c r="W40" s="67"/>
    </row>
    <row r="41" spans="1:23" ht="15">
      <c r="A41" s="15">
        <v>37</v>
      </c>
      <c r="B41" s="15">
        <v>51</v>
      </c>
      <c r="C41" s="16" t="s">
        <v>100</v>
      </c>
      <c r="D41" s="38" t="s">
        <v>88</v>
      </c>
      <c r="E41" s="15" t="s">
        <v>17</v>
      </c>
      <c r="F41" s="16" t="s">
        <v>91</v>
      </c>
      <c r="G41" s="44">
        <f t="shared" si="4"/>
        <v>772.29</v>
      </c>
      <c r="H41" s="29">
        <v>65.649</v>
      </c>
      <c r="I41" s="31">
        <v>73.078</v>
      </c>
      <c r="J41" s="31">
        <v>58.781</v>
      </c>
      <c r="K41" s="31">
        <v>61.524</v>
      </c>
      <c r="L41" s="45">
        <f t="shared" si="5"/>
        <v>259.03200000000004</v>
      </c>
      <c r="M41" s="33">
        <v>57.679</v>
      </c>
      <c r="N41" s="31">
        <v>72.569</v>
      </c>
      <c r="O41" s="31">
        <v>57.313</v>
      </c>
      <c r="P41" s="31">
        <v>59.297</v>
      </c>
      <c r="Q41" s="45">
        <f t="shared" si="6"/>
        <v>246.85799999999998</v>
      </c>
      <c r="R41" s="29">
        <v>59.134</v>
      </c>
      <c r="S41" s="31">
        <v>85.853</v>
      </c>
      <c r="T41" s="31">
        <v>56.843</v>
      </c>
      <c r="U41" s="31">
        <v>64.57</v>
      </c>
      <c r="V41" s="45">
        <f t="shared" si="7"/>
        <v>266.4</v>
      </c>
      <c r="W41" s="67"/>
    </row>
    <row r="42" spans="1:23" ht="15">
      <c r="A42" s="15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44">
        <f t="shared" si="4"/>
        <v>791.582</v>
      </c>
      <c r="H42" s="29">
        <v>61.694</v>
      </c>
      <c r="I42" s="31">
        <v>71.665</v>
      </c>
      <c r="J42" s="31">
        <v>63.397</v>
      </c>
      <c r="K42" s="31">
        <v>67.032</v>
      </c>
      <c r="L42" s="45">
        <f t="shared" si="5"/>
        <v>263.788</v>
      </c>
      <c r="M42" s="33">
        <v>58.723</v>
      </c>
      <c r="N42" s="31">
        <v>71.927</v>
      </c>
      <c r="O42" s="31">
        <v>62.292</v>
      </c>
      <c r="P42" s="31">
        <v>66.737</v>
      </c>
      <c r="Q42" s="45">
        <f t="shared" si="6"/>
        <v>259.679</v>
      </c>
      <c r="R42" s="29">
        <v>57.333</v>
      </c>
      <c r="S42" s="31">
        <v>69.351</v>
      </c>
      <c r="T42" s="31">
        <v>76.27</v>
      </c>
      <c r="U42" s="31">
        <v>65.161</v>
      </c>
      <c r="V42" s="45">
        <f t="shared" si="7"/>
        <v>268.115</v>
      </c>
      <c r="W42" s="67"/>
    </row>
    <row r="43" spans="1:23" ht="15">
      <c r="A43" s="15">
        <v>39</v>
      </c>
      <c r="B43" s="15">
        <v>57</v>
      </c>
      <c r="C43" s="16" t="s">
        <v>141</v>
      </c>
      <c r="D43" s="38" t="s">
        <v>88</v>
      </c>
      <c r="E43" s="15" t="s">
        <v>45</v>
      </c>
      <c r="F43" s="16" t="s">
        <v>103</v>
      </c>
      <c r="G43" s="44">
        <f t="shared" si="4"/>
        <v>795.457</v>
      </c>
      <c r="H43" s="29">
        <v>61.37</v>
      </c>
      <c r="I43" s="31">
        <v>74.078</v>
      </c>
      <c r="J43" s="31">
        <v>64.502</v>
      </c>
      <c r="K43" s="31">
        <v>66.658</v>
      </c>
      <c r="L43" s="45">
        <f t="shared" si="5"/>
        <v>266.608</v>
      </c>
      <c r="M43" s="33">
        <v>59.142</v>
      </c>
      <c r="N43" s="31">
        <v>74.478</v>
      </c>
      <c r="O43" s="31">
        <v>66.007</v>
      </c>
      <c r="P43" s="31">
        <v>68.68</v>
      </c>
      <c r="Q43" s="45">
        <f t="shared" si="6"/>
        <v>268.307</v>
      </c>
      <c r="R43" s="29">
        <v>59.034</v>
      </c>
      <c r="S43" s="31">
        <v>72.407</v>
      </c>
      <c r="T43" s="31">
        <v>62.072</v>
      </c>
      <c r="U43" s="31">
        <v>67.029</v>
      </c>
      <c r="V43" s="45">
        <f t="shared" si="7"/>
        <v>260.54200000000003</v>
      </c>
      <c r="W43" s="67"/>
    </row>
    <row r="44" spans="1:23" ht="15">
      <c r="A44" s="15">
        <v>40</v>
      </c>
      <c r="B44" s="15">
        <v>43</v>
      </c>
      <c r="C44" s="16" t="s">
        <v>122</v>
      </c>
      <c r="D44" s="38" t="s">
        <v>65</v>
      </c>
      <c r="E44" s="15" t="s">
        <v>63</v>
      </c>
      <c r="F44" s="16" t="s">
        <v>54</v>
      </c>
      <c r="G44" s="44">
        <f t="shared" si="4"/>
        <v>802.499</v>
      </c>
      <c r="H44" s="29">
        <v>58.946</v>
      </c>
      <c r="I44" s="31">
        <v>73.881</v>
      </c>
      <c r="J44" s="31">
        <v>72.936</v>
      </c>
      <c r="K44" s="31">
        <v>68.512</v>
      </c>
      <c r="L44" s="45">
        <f t="shared" si="5"/>
        <v>274.275</v>
      </c>
      <c r="M44" s="33">
        <v>58.063</v>
      </c>
      <c r="N44" s="31">
        <v>70.294</v>
      </c>
      <c r="O44" s="31">
        <v>73.954</v>
      </c>
      <c r="P44" s="31">
        <v>68.981</v>
      </c>
      <c r="Q44" s="45">
        <f t="shared" si="6"/>
        <v>271.292</v>
      </c>
      <c r="R44" s="29">
        <v>55.565</v>
      </c>
      <c r="S44" s="31">
        <v>69.372</v>
      </c>
      <c r="T44" s="31">
        <v>65.777</v>
      </c>
      <c r="U44" s="31">
        <v>66.218</v>
      </c>
      <c r="V44" s="45">
        <f t="shared" si="7"/>
        <v>256.932</v>
      </c>
      <c r="W44" s="67"/>
    </row>
    <row r="45" spans="1:23" ht="15">
      <c r="A45" s="15">
        <v>41</v>
      </c>
      <c r="B45" s="15">
        <v>27</v>
      </c>
      <c r="C45" s="16" t="s">
        <v>96</v>
      </c>
      <c r="D45" s="38" t="s">
        <v>97</v>
      </c>
      <c r="E45" s="15" t="s">
        <v>44</v>
      </c>
      <c r="F45" s="16" t="s">
        <v>68</v>
      </c>
      <c r="G45" s="44">
        <f t="shared" si="4"/>
        <v>887.4300000000001</v>
      </c>
      <c r="H45" s="29">
        <v>71.292</v>
      </c>
      <c r="I45" s="31">
        <v>85.307</v>
      </c>
      <c r="J45" s="31">
        <v>70.203</v>
      </c>
      <c r="K45" s="31">
        <v>70.497</v>
      </c>
      <c r="L45" s="45">
        <f t="shared" si="5"/>
        <v>297.299</v>
      </c>
      <c r="M45" s="33">
        <v>60.042</v>
      </c>
      <c r="N45" s="31">
        <v>80.759</v>
      </c>
      <c r="O45" s="31">
        <v>74.262</v>
      </c>
      <c r="P45" s="31">
        <v>71.569</v>
      </c>
      <c r="Q45" s="45">
        <f t="shared" si="6"/>
        <v>286.632</v>
      </c>
      <c r="R45" s="29">
        <v>68.776</v>
      </c>
      <c r="S45" s="31">
        <v>76.455</v>
      </c>
      <c r="T45" s="31">
        <v>85.155</v>
      </c>
      <c r="U45" s="31">
        <v>73.113</v>
      </c>
      <c r="V45" s="45">
        <f t="shared" si="7"/>
        <v>303.499</v>
      </c>
      <c r="W45" s="67"/>
    </row>
    <row r="46" spans="1:23" ht="15">
      <c r="A46" s="15">
        <v>42</v>
      </c>
      <c r="B46" s="15">
        <v>17</v>
      </c>
      <c r="C46" s="16" t="s">
        <v>78</v>
      </c>
      <c r="D46" s="38" t="s">
        <v>74</v>
      </c>
      <c r="E46" s="15" t="s">
        <v>21</v>
      </c>
      <c r="F46" s="16" t="s">
        <v>68</v>
      </c>
      <c r="G46" s="44">
        <f t="shared" si="4"/>
        <v>907.063</v>
      </c>
      <c r="H46" s="29">
        <v>65.559</v>
      </c>
      <c r="I46" s="31">
        <v>81.079</v>
      </c>
      <c r="J46" s="31">
        <v>74.38</v>
      </c>
      <c r="K46" s="31">
        <v>77.537</v>
      </c>
      <c r="L46" s="45">
        <f t="shared" si="5"/>
        <v>298.55499999999995</v>
      </c>
      <c r="M46" s="33">
        <v>73.477</v>
      </c>
      <c r="N46" s="31">
        <v>83.254</v>
      </c>
      <c r="O46" s="31">
        <v>78.398</v>
      </c>
      <c r="P46" s="31">
        <v>72.989</v>
      </c>
      <c r="Q46" s="45">
        <f t="shared" si="6"/>
        <v>308.118</v>
      </c>
      <c r="R46" s="29">
        <v>75.244</v>
      </c>
      <c r="S46" s="31">
        <v>79.13</v>
      </c>
      <c r="T46" s="31">
        <v>74.403</v>
      </c>
      <c r="U46" s="31">
        <v>71.613</v>
      </c>
      <c r="V46" s="45">
        <f t="shared" si="7"/>
        <v>300.39</v>
      </c>
      <c r="W46" s="67"/>
    </row>
    <row r="47" spans="1:23" ht="15">
      <c r="A47" s="15">
        <v>43</v>
      </c>
      <c r="B47" s="15">
        <v>28</v>
      </c>
      <c r="C47" s="16" t="s">
        <v>98</v>
      </c>
      <c r="D47" s="38" t="s">
        <v>97</v>
      </c>
      <c r="E47" s="15" t="s">
        <v>21</v>
      </c>
      <c r="F47" s="16" t="s">
        <v>66</v>
      </c>
      <c r="G47" s="44">
        <f t="shared" si="4"/>
        <v>937.157</v>
      </c>
      <c r="H47" s="29">
        <v>71.118</v>
      </c>
      <c r="I47" s="31">
        <v>82.294</v>
      </c>
      <c r="J47" s="31">
        <v>74.119</v>
      </c>
      <c r="K47" s="31">
        <v>80.187</v>
      </c>
      <c r="L47" s="45">
        <f t="shared" si="5"/>
        <v>307.71799999999996</v>
      </c>
      <c r="M47" s="33">
        <v>68.34</v>
      </c>
      <c r="N47" s="31">
        <v>80.784</v>
      </c>
      <c r="O47" s="31">
        <v>80.906</v>
      </c>
      <c r="P47" s="31">
        <v>82.722</v>
      </c>
      <c r="Q47" s="45">
        <f t="shared" si="6"/>
        <v>312.752</v>
      </c>
      <c r="R47" s="29">
        <v>67.168</v>
      </c>
      <c r="S47" s="31">
        <v>88.091</v>
      </c>
      <c r="T47" s="31">
        <v>80.139</v>
      </c>
      <c r="U47" s="31">
        <v>81.289</v>
      </c>
      <c r="V47" s="45">
        <f t="shared" si="7"/>
        <v>316.687</v>
      </c>
      <c r="W47" s="67"/>
    </row>
    <row r="48" spans="1:23" ht="15">
      <c r="A48" s="15">
        <v>44</v>
      </c>
      <c r="B48" s="15">
        <v>24</v>
      </c>
      <c r="C48" s="16" t="s">
        <v>90</v>
      </c>
      <c r="D48" s="38" t="s">
        <v>88</v>
      </c>
      <c r="E48" s="15" t="s">
        <v>21</v>
      </c>
      <c r="F48" s="16" t="s">
        <v>68</v>
      </c>
      <c r="G48" s="44">
        <f t="shared" si="4"/>
        <v>966.7840000000001</v>
      </c>
      <c r="H48" s="29">
        <v>76.348</v>
      </c>
      <c r="I48" s="31">
        <v>85.802</v>
      </c>
      <c r="J48" s="31">
        <v>81.009</v>
      </c>
      <c r="K48" s="31">
        <v>86.901</v>
      </c>
      <c r="L48" s="45">
        <f t="shared" si="5"/>
        <v>330.06</v>
      </c>
      <c r="M48" s="33">
        <v>65.365</v>
      </c>
      <c r="N48" s="31">
        <v>78.329</v>
      </c>
      <c r="O48" s="31">
        <v>82.611</v>
      </c>
      <c r="P48" s="31">
        <v>86.525</v>
      </c>
      <c r="Q48" s="45">
        <f t="shared" si="6"/>
        <v>312.83000000000004</v>
      </c>
      <c r="R48" s="29">
        <v>79.966</v>
      </c>
      <c r="S48" s="31">
        <v>81.665</v>
      </c>
      <c r="T48" s="31">
        <v>80.024</v>
      </c>
      <c r="U48" s="31">
        <v>82.239</v>
      </c>
      <c r="V48" s="45">
        <f t="shared" si="7"/>
        <v>323.894</v>
      </c>
      <c r="W48" s="67"/>
    </row>
    <row r="49" spans="1:23" ht="15">
      <c r="A49" s="78">
        <v>45</v>
      </c>
      <c r="B49" s="78">
        <v>6</v>
      </c>
      <c r="C49" s="79" t="s">
        <v>62</v>
      </c>
      <c r="D49" s="80" t="s">
        <v>50</v>
      </c>
      <c r="E49" s="78" t="s">
        <v>63</v>
      </c>
      <c r="F49" s="79" t="s">
        <v>54</v>
      </c>
      <c r="G49" s="81">
        <f t="shared" si="4"/>
        <v>1138.781</v>
      </c>
      <c r="H49" s="82">
        <v>69.836</v>
      </c>
      <c r="I49" s="83">
        <v>86.305</v>
      </c>
      <c r="J49" s="83">
        <v>110.591</v>
      </c>
      <c r="K49" s="83">
        <v>106.366</v>
      </c>
      <c r="L49" s="84">
        <f t="shared" si="5"/>
        <v>373.098</v>
      </c>
      <c r="M49" s="85">
        <v>72.936</v>
      </c>
      <c r="N49" s="83">
        <v>82.003</v>
      </c>
      <c r="O49" s="83">
        <v>64.627</v>
      </c>
      <c r="P49" s="83">
        <v>66.117</v>
      </c>
      <c r="Q49" s="84">
        <f t="shared" si="6"/>
        <v>285.68300000000005</v>
      </c>
      <c r="R49" s="82">
        <v>120</v>
      </c>
      <c r="S49" s="83">
        <v>120</v>
      </c>
      <c r="T49" s="83">
        <v>120</v>
      </c>
      <c r="U49" s="83">
        <v>120</v>
      </c>
      <c r="V49" s="84">
        <f t="shared" si="7"/>
        <v>480</v>
      </c>
      <c r="W49" s="86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6.57421875" style="10" customWidth="1"/>
    <col min="8" max="16384" width="9.140625" style="10" customWidth="1"/>
  </cols>
  <sheetData>
    <row r="1" spans="4:8" ht="85.5" customHeight="1">
      <c r="D1" s="106" t="s">
        <v>143</v>
      </c>
      <c r="E1" s="106"/>
      <c r="F1" s="106"/>
      <c r="G1" s="106"/>
      <c r="H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8" ht="18.75">
      <c r="A3" s="46"/>
      <c r="B3" s="11"/>
      <c r="C3" s="11"/>
      <c r="D3" s="11"/>
      <c r="E3" s="11"/>
      <c r="F3" s="11"/>
      <c r="G3" s="63"/>
      <c r="H3" s="62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111</v>
      </c>
      <c r="H4" s="14" t="s">
        <v>2</v>
      </c>
    </row>
    <row r="5" spans="1:8" ht="15">
      <c r="A5" s="47">
        <v>1</v>
      </c>
      <c r="B5" s="15">
        <v>19</v>
      </c>
      <c r="C5" s="16" t="s">
        <v>81</v>
      </c>
      <c r="D5" s="38" t="s">
        <v>50</v>
      </c>
      <c r="E5" s="15" t="s">
        <v>80</v>
      </c>
      <c r="F5" s="16" t="s">
        <v>135</v>
      </c>
      <c r="G5" s="31">
        <v>52.555</v>
      </c>
      <c r="H5" s="64">
        <v>5</v>
      </c>
    </row>
    <row r="6" spans="1:8" ht="15">
      <c r="A6" s="47">
        <v>2</v>
      </c>
      <c r="B6" s="15">
        <v>20</v>
      </c>
      <c r="C6" s="16" t="s">
        <v>83</v>
      </c>
      <c r="D6" s="38" t="s">
        <v>50</v>
      </c>
      <c r="E6" s="15" t="s">
        <v>80</v>
      </c>
      <c r="F6" s="16" t="s">
        <v>84</v>
      </c>
      <c r="G6" s="31">
        <v>53.478</v>
      </c>
      <c r="H6" s="64">
        <v>4</v>
      </c>
    </row>
    <row r="7" spans="1:8" ht="15">
      <c r="A7" s="47">
        <v>3</v>
      </c>
      <c r="B7" s="15">
        <v>34</v>
      </c>
      <c r="C7" s="16" t="s">
        <v>104</v>
      </c>
      <c r="D7" s="38" t="s">
        <v>105</v>
      </c>
      <c r="E7" s="15" t="s">
        <v>80</v>
      </c>
      <c r="F7" s="16" t="s">
        <v>102</v>
      </c>
      <c r="G7" s="31">
        <v>53.767</v>
      </c>
      <c r="H7" s="64">
        <v>2</v>
      </c>
    </row>
    <row r="8" spans="1:8" ht="15">
      <c r="A8" s="47">
        <v>4</v>
      </c>
      <c r="B8" s="15">
        <v>18</v>
      </c>
      <c r="C8" s="16" t="s">
        <v>79</v>
      </c>
      <c r="D8" s="38" t="s">
        <v>74</v>
      </c>
      <c r="E8" s="15" t="s">
        <v>80</v>
      </c>
      <c r="F8" s="16" t="s">
        <v>135</v>
      </c>
      <c r="G8" s="31">
        <v>54.617</v>
      </c>
      <c r="H8" s="64">
        <v>3</v>
      </c>
    </row>
    <row r="9" spans="1:8" ht="15">
      <c r="A9" s="47">
        <v>5</v>
      </c>
      <c r="B9" s="15">
        <v>56</v>
      </c>
      <c r="C9" s="16" t="s">
        <v>141</v>
      </c>
      <c r="D9" s="38" t="s">
        <v>88</v>
      </c>
      <c r="E9" s="15" t="s">
        <v>80</v>
      </c>
      <c r="F9" s="16" t="s">
        <v>135</v>
      </c>
      <c r="G9" s="31">
        <v>60.389</v>
      </c>
      <c r="H9" s="64">
        <v>1</v>
      </c>
    </row>
    <row r="10" spans="1:8" ht="15">
      <c r="A10" s="47">
        <v>6</v>
      </c>
      <c r="B10" s="15">
        <v>23</v>
      </c>
      <c r="C10" s="16" t="s">
        <v>87</v>
      </c>
      <c r="D10" s="38" t="s">
        <v>88</v>
      </c>
      <c r="E10" s="15" t="s">
        <v>80</v>
      </c>
      <c r="F10" s="16" t="s">
        <v>89</v>
      </c>
      <c r="G10" s="31">
        <v>60.792</v>
      </c>
      <c r="H10" s="64"/>
    </row>
    <row r="11" spans="1:8" ht="15">
      <c r="A11" s="47">
        <v>7</v>
      </c>
      <c r="B11" s="15">
        <v>32</v>
      </c>
      <c r="C11" s="16" t="s">
        <v>101</v>
      </c>
      <c r="D11" s="39" t="s">
        <v>88</v>
      </c>
      <c r="E11" s="15" t="s">
        <v>80</v>
      </c>
      <c r="F11" s="16" t="s">
        <v>102</v>
      </c>
      <c r="G11" s="31">
        <v>61.31</v>
      </c>
      <c r="H11" s="64"/>
    </row>
    <row r="12" spans="1:8" ht="15">
      <c r="A12" s="47">
        <v>8</v>
      </c>
      <c r="B12" s="15">
        <v>15</v>
      </c>
      <c r="C12" s="16" t="s">
        <v>76</v>
      </c>
      <c r="D12" s="38" t="s">
        <v>77</v>
      </c>
      <c r="E12" s="15" t="s">
        <v>63</v>
      </c>
      <c r="F12" s="16" t="s">
        <v>54</v>
      </c>
      <c r="G12" s="31">
        <v>54.247</v>
      </c>
      <c r="H12" s="64">
        <v>5</v>
      </c>
    </row>
    <row r="13" spans="1:8" ht="15">
      <c r="A13" s="47">
        <v>9</v>
      </c>
      <c r="B13" s="15">
        <v>42</v>
      </c>
      <c r="C13" s="16" t="s">
        <v>116</v>
      </c>
      <c r="D13" s="38" t="s">
        <v>65</v>
      </c>
      <c r="E13" s="15" t="s">
        <v>63</v>
      </c>
      <c r="F13" s="16" t="s">
        <v>54</v>
      </c>
      <c r="G13" s="31">
        <v>55.825</v>
      </c>
      <c r="H13" s="64">
        <v>4</v>
      </c>
    </row>
    <row r="14" spans="1:8" ht="15">
      <c r="A14" s="47">
        <v>10</v>
      </c>
      <c r="B14" s="15">
        <v>50</v>
      </c>
      <c r="C14" s="16" t="s">
        <v>86</v>
      </c>
      <c r="D14" s="38" t="s">
        <v>74</v>
      </c>
      <c r="E14" s="15" t="s">
        <v>63</v>
      </c>
      <c r="F14" s="16" t="s">
        <v>54</v>
      </c>
      <c r="G14" s="31">
        <v>56.452</v>
      </c>
      <c r="H14" s="64">
        <v>2</v>
      </c>
    </row>
    <row r="15" spans="1:8" ht="15">
      <c r="A15" s="47">
        <v>11</v>
      </c>
      <c r="B15" s="15">
        <v>10</v>
      </c>
      <c r="C15" s="16" t="s">
        <v>69</v>
      </c>
      <c r="D15" s="38" t="s">
        <v>65</v>
      </c>
      <c r="E15" s="15" t="s">
        <v>63</v>
      </c>
      <c r="F15" s="16" t="s">
        <v>54</v>
      </c>
      <c r="G15" s="31">
        <v>58.196</v>
      </c>
      <c r="H15" s="64">
        <v>3</v>
      </c>
    </row>
    <row r="16" spans="1:8" ht="15">
      <c r="A16" s="47">
        <v>12</v>
      </c>
      <c r="B16" s="15">
        <v>14</v>
      </c>
      <c r="C16" s="16" t="s">
        <v>75</v>
      </c>
      <c r="D16" s="38" t="s">
        <v>74</v>
      </c>
      <c r="E16" s="15" t="s">
        <v>63</v>
      </c>
      <c r="F16" s="16" t="s">
        <v>54</v>
      </c>
      <c r="G16" s="31">
        <v>58.664</v>
      </c>
      <c r="H16" s="64">
        <v>1</v>
      </c>
    </row>
    <row r="17" spans="1:8" ht="15">
      <c r="A17" s="47">
        <v>13</v>
      </c>
      <c r="B17" s="15">
        <v>12</v>
      </c>
      <c r="C17" s="16" t="s">
        <v>72</v>
      </c>
      <c r="D17" s="38" t="s">
        <v>65</v>
      </c>
      <c r="E17" s="15" t="s">
        <v>63</v>
      </c>
      <c r="F17" s="16" t="s">
        <v>54</v>
      </c>
      <c r="G17" s="31">
        <v>58.972</v>
      </c>
      <c r="H17" s="64"/>
    </row>
    <row r="18" spans="1:8" ht="15">
      <c r="A18" s="47">
        <v>14</v>
      </c>
      <c r="B18" s="15">
        <v>43</v>
      </c>
      <c r="C18" s="16" t="s">
        <v>122</v>
      </c>
      <c r="D18" s="38" t="s">
        <v>65</v>
      </c>
      <c r="E18" s="15" t="s">
        <v>63</v>
      </c>
      <c r="F18" s="16" t="s">
        <v>54</v>
      </c>
      <c r="G18" s="31">
        <v>66.218</v>
      </c>
      <c r="H18" s="64"/>
    </row>
    <row r="19" spans="1:8" ht="15">
      <c r="A19" s="47">
        <v>15</v>
      </c>
      <c r="B19" s="15">
        <v>6</v>
      </c>
      <c r="C19" s="16" t="s">
        <v>62</v>
      </c>
      <c r="D19" s="38" t="s">
        <v>50</v>
      </c>
      <c r="E19" s="15" t="s">
        <v>63</v>
      </c>
      <c r="F19" s="16" t="s">
        <v>54</v>
      </c>
      <c r="G19" s="31">
        <v>120</v>
      </c>
      <c r="H19" s="64"/>
    </row>
    <row r="20" spans="1:8" ht="15">
      <c r="A20" s="47">
        <v>16</v>
      </c>
      <c r="B20" s="15">
        <v>17</v>
      </c>
      <c r="C20" s="16" t="s">
        <v>78</v>
      </c>
      <c r="D20" s="38" t="s">
        <v>74</v>
      </c>
      <c r="E20" s="15" t="s">
        <v>21</v>
      </c>
      <c r="F20" s="16" t="s">
        <v>68</v>
      </c>
      <c r="G20" s="31">
        <v>71.613</v>
      </c>
      <c r="H20" s="64">
        <v>5</v>
      </c>
    </row>
    <row r="21" spans="1:8" ht="15">
      <c r="A21" s="47">
        <v>17</v>
      </c>
      <c r="B21" s="15">
        <v>28</v>
      </c>
      <c r="C21" s="16" t="s">
        <v>98</v>
      </c>
      <c r="D21" s="38" t="s">
        <v>97</v>
      </c>
      <c r="E21" s="15" t="s">
        <v>21</v>
      </c>
      <c r="F21" s="16" t="s">
        <v>66</v>
      </c>
      <c r="G21" s="31">
        <v>81.289</v>
      </c>
      <c r="H21" s="64">
        <v>4</v>
      </c>
    </row>
    <row r="22" spans="1:8" ht="15">
      <c r="A22" s="47">
        <v>18</v>
      </c>
      <c r="B22" s="15">
        <v>24</v>
      </c>
      <c r="C22" s="16" t="s">
        <v>90</v>
      </c>
      <c r="D22" s="38" t="s">
        <v>88</v>
      </c>
      <c r="E22" s="15" t="s">
        <v>21</v>
      </c>
      <c r="F22" s="16" t="s">
        <v>68</v>
      </c>
      <c r="G22" s="31">
        <v>82.239</v>
      </c>
      <c r="H22" s="64">
        <v>2</v>
      </c>
    </row>
    <row r="23" spans="1:8" ht="15">
      <c r="A23" s="47">
        <v>19</v>
      </c>
      <c r="B23" s="15">
        <v>49</v>
      </c>
      <c r="C23" s="16" t="s">
        <v>99</v>
      </c>
      <c r="D23" s="38" t="s">
        <v>88</v>
      </c>
      <c r="E23" s="15" t="s">
        <v>17</v>
      </c>
      <c r="F23" s="16" t="s">
        <v>139</v>
      </c>
      <c r="G23" s="31">
        <v>58.09</v>
      </c>
      <c r="H23" s="64">
        <v>5</v>
      </c>
    </row>
    <row r="24" spans="1:8" ht="15">
      <c r="A24" s="47">
        <v>20</v>
      </c>
      <c r="B24" s="15">
        <v>3</v>
      </c>
      <c r="C24" s="16" t="s">
        <v>55</v>
      </c>
      <c r="D24" s="38" t="s">
        <v>56</v>
      </c>
      <c r="E24" s="15" t="s">
        <v>17</v>
      </c>
      <c r="F24" s="16" t="s">
        <v>137</v>
      </c>
      <c r="G24" s="31">
        <v>58.957</v>
      </c>
      <c r="H24" s="64">
        <v>4</v>
      </c>
    </row>
    <row r="25" spans="1:8" ht="15">
      <c r="A25" s="47">
        <v>21</v>
      </c>
      <c r="B25" s="15">
        <v>4</v>
      </c>
      <c r="C25" s="16" t="s">
        <v>58</v>
      </c>
      <c r="D25" s="38" t="s">
        <v>56</v>
      </c>
      <c r="E25" s="15" t="s">
        <v>17</v>
      </c>
      <c r="F25" s="16" t="s">
        <v>59</v>
      </c>
      <c r="G25" s="31">
        <v>59.674</v>
      </c>
      <c r="H25" s="64">
        <v>2</v>
      </c>
    </row>
    <row r="26" spans="1:8" ht="15">
      <c r="A26" s="47">
        <v>22</v>
      </c>
      <c r="B26" s="15">
        <v>51</v>
      </c>
      <c r="C26" s="16" t="s">
        <v>100</v>
      </c>
      <c r="D26" s="38" t="s">
        <v>88</v>
      </c>
      <c r="E26" s="15" t="s">
        <v>17</v>
      </c>
      <c r="F26" s="16" t="s">
        <v>91</v>
      </c>
      <c r="G26" s="31">
        <v>64.57</v>
      </c>
      <c r="H26" s="64">
        <v>3</v>
      </c>
    </row>
    <row r="27" spans="1:8" ht="15">
      <c r="A27" s="47">
        <v>23</v>
      </c>
      <c r="B27" s="15">
        <v>30</v>
      </c>
      <c r="C27" s="16" t="s">
        <v>92</v>
      </c>
      <c r="D27" s="38" t="s">
        <v>88</v>
      </c>
      <c r="E27" s="15" t="s">
        <v>44</v>
      </c>
      <c r="F27" s="16" t="s">
        <v>68</v>
      </c>
      <c r="G27" s="31">
        <v>50.728</v>
      </c>
      <c r="H27" s="64">
        <v>5</v>
      </c>
    </row>
    <row r="28" spans="1:8" ht="15">
      <c r="A28" s="47">
        <v>24</v>
      </c>
      <c r="B28" s="15">
        <v>44</v>
      </c>
      <c r="C28" s="16" t="s">
        <v>113</v>
      </c>
      <c r="D28" s="38" t="s">
        <v>114</v>
      </c>
      <c r="E28" s="15" t="s">
        <v>44</v>
      </c>
      <c r="F28" s="16" t="s">
        <v>134</v>
      </c>
      <c r="G28" s="31">
        <v>51.909</v>
      </c>
      <c r="H28" s="64">
        <v>4</v>
      </c>
    </row>
    <row r="29" spans="1:8" ht="15">
      <c r="A29" s="47">
        <v>25</v>
      </c>
      <c r="B29" s="15">
        <v>47</v>
      </c>
      <c r="C29" s="16" t="s">
        <v>120</v>
      </c>
      <c r="D29" s="38" t="s">
        <v>74</v>
      </c>
      <c r="E29" s="15" t="s">
        <v>44</v>
      </c>
      <c r="F29" s="16"/>
      <c r="G29" s="31">
        <v>55.448</v>
      </c>
      <c r="H29" s="64">
        <v>2</v>
      </c>
    </row>
    <row r="30" spans="1:8" ht="15">
      <c r="A30" s="47">
        <v>26</v>
      </c>
      <c r="B30" s="15">
        <v>45</v>
      </c>
      <c r="C30" s="16" t="s">
        <v>87</v>
      </c>
      <c r="D30" s="38" t="s">
        <v>88</v>
      </c>
      <c r="E30" s="15" t="s">
        <v>44</v>
      </c>
      <c r="F30" s="16" t="s">
        <v>68</v>
      </c>
      <c r="G30" s="31">
        <v>55.495</v>
      </c>
      <c r="H30" s="64">
        <v>3</v>
      </c>
    </row>
    <row r="31" spans="1:8" ht="15">
      <c r="A31" s="47">
        <v>27</v>
      </c>
      <c r="B31" s="15">
        <v>46</v>
      </c>
      <c r="C31" s="16" t="s">
        <v>119</v>
      </c>
      <c r="D31" s="38" t="s">
        <v>74</v>
      </c>
      <c r="E31" s="15" t="s">
        <v>44</v>
      </c>
      <c r="F31" s="16" t="s">
        <v>54</v>
      </c>
      <c r="G31" s="31">
        <v>55.571</v>
      </c>
      <c r="H31" s="64">
        <v>1</v>
      </c>
    </row>
    <row r="32" spans="1:8" ht="15">
      <c r="A32" s="47">
        <v>28</v>
      </c>
      <c r="B32" s="15">
        <v>5</v>
      </c>
      <c r="C32" s="16" t="s">
        <v>60</v>
      </c>
      <c r="D32" s="38" t="s">
        <v>117</v>
      </c>
      <c r="E32" s="15" t="s">
        <v>44</v>
      </c>
      <c r="F32" s="16" t="s">
        <v>61</v>
      </c>
      <c r="G32" s="31">
        <v>56.801</v>
      </c>
      <c r="H32" s="64"/>
    </row>
    <row r="33" spans="1:8" ht="15">
      <c r="A33" s="47">
        <v>29</v>
      </c>
      <c r="B33" s="15">
        <v>54</v>
      </c>
      <c r="C33" s="16" t="s">
        <v>136</v>
      </c>
      <c r="D33" s="38" t="s">
        <v>88</v>
      </c>
      <c r="E33" s="15" t="s">
        <v>44</v>
      </c>
      <c r="F33" s="16" t="s">
        <v>54</v>
      </c>
      <c r="G33" s="31">
        <v>57.808</v>
      </c>
      <c r="H33" s="64"/>
    </row>
    <row r="34" spans="1:8" ht="15">
      <c r="A34" s="47">
        <v>30</v>
      </c>
      <c r="B34" s="15">
        <v>41</v>
      </c>
      <c r="C34" s="16" t="s">
        <v>67</v>
      </c>
      <c r="D34" s="38" t="s">
        <v>65</v>
      </c>
      <c r="E34" s="15" t="s">
        <v>44</v>
      </c>
      <c r="F34" s="16" t="s">
        <v>68</v>
      </c>
      <c r="G34" s="31">
        <v>59.005</v>
      </c>
      <c r="H34" s="64"/>
    </row>
    <row r="35" spans="1:8" ht="15">
      <c r="A35" s="47">
        <v>31</v>
      </c>
      <c r="B35" s="15">
        <v>55</v>
      </c>
      <c r="C35" s="16" t="s">
        <v>142</v>
      </c>
      <c r="D35" s="38" t="s">
        <v>88</v>
      </c>
      <c r="E35" s="15" t="s">
        <v>44</v>
      </c>
      <c r="F35" s="16" t="s">
        <v>54</v>
      </c>
      <c r="G35" s="31">
        <v>61.533</v>
      </c>
      <c r="H35" s="64"/>
    </row>
    <row r="36" spans="1:8" ht="15">
      <c r="A36" s="47">
        <v>32</v>
      </c>
      <c r="B36" s="15">
        <v>27</v>
      </c>
      <c r="C36" s="16" t="s">
        <v>96</v>
      </c>
      <c r="D36" s="38" t="s">
        <v>97</v>
      </c>
      <c r="E36" s="15" t="s">
        <v>44</v>
      </c>
      <c r="F36" s="16" t="s">
        <v>68</v>
      </c>
      <c r="G36" s="31">
        <v>73.113</v>
      </c>
      <c r="H36" s="64"/>
    </row>
    <row r="37" spans="1:8" ht="15">
      <c r="A37" s="47">
        <v>33</v>
      </c>
      <c r="B37" s="15">
        <v>1</v>
      </c>
      <c r="C37" s="16" t="s">
        <v>49</v>
      </c>
      <c r="D37" s="38" t="s">
        <v>50</v>
      </c>
      <c r="E37" s="15" t="s">
        <v>45</v>
      </c>
      <c r="F37" s="16" t="s">
        <v>103</v>
      </c>
      <c r="G37" s="31">
        <v>55.554</v>
      </c>
      <c r="H37" s="64">
        <v>5</v>
      </c>
    </row>
    <row r="38" spans="1:8" ht="15">
      <c r="A38" s="47">
        <v>34</v>
      </c>
      <c r="B38" s="15">
        <v>63</v>
      </c>
      <c r="C38" s="16" t="s">
        <v>138</v>
      </c>
      <c r="D38" s="38" t="s">
        <v>50</v>
      </c>
      <c r="E38" s="15" t="s">
        <v>45</v>
      </c>
      <c r="F38" s="16" t="s">
        <v>95</v>
      </c>
      <c r="G38" s="31">
        <v>57.117</v>
      </c>
      <c r="H38" s="64">
        <v>4</v>
      </c>
    </row>
    <row r="39" spans="1:8" ht="15">
      <c r="A39" s="47">
        <v>35</v>
      </c>
      <c r="B39" s="15">
        <v>26</v>
      </c>
      <c r="C39" s="16" t="s">
        <v>94</v>
      </c>
      <c r="D39" s="38" t="s">
        <v>88</v>
      </c>
      <c r="E39" s="15" t="s">
        <v>45</v>
      </c>
      <c r="F39" s="16" t="s">
        <v>95</v>
      </c>
      <c r="G39" s="31">
        <v>57.834</v>
      </c>
      <c r="H39" s="64">
        <v>2</v>
      </c>
    </row>
    <row r="40" spans="1:8" ht="15">
      <c r="A40" s="47">
        <v>36</v>
      </c>
      <c r="B40" s="15">
        <v>35</v>
      </c>
      <c r="C40" s="16" t="s">
        <v>106</v>
      </c>
      <c r="D40" s="38" t="s">
        <v>65</v>
      </c>
      <c r="E40" s="15" t="s">
        <v>45</v>
      </c>
      <c r="F40" s="16" t="s">
        <v>103</v>
      </c>
      <c r="G40" s="31">
        <v>58.285</v>
      </c>
      <c r="H40" s="64">
        <v>3</v>
      </c>
    </row>
    <row r="41" spans="1:8" ht="15">
      <c r="A41" s="47">
        <v>37</v>
      </c>
      <c r="B41" s="15">
        <v>53</v>
      </c>
      <c r="C41" s="16" t="s">
        <v>140</v>
      </c>
      <c r="D41" s="38" t="s">
        <v>88</v>
      </c>
      <c r="E41" s="15" t="s">
        <v>45</v>
      </c>
      <c r="F41" s="16" t="s">
        <v>121</v>
      </c>
      <c r="G41" s="31">
        <v>62.682</v>
      </c>
      <c r="H41" s="64">
        <v>1</v>
      </c>
    </row>
    <row r="42" spans="1:8" ht="15">
      <c r="A42" s="47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31">
        <v>65.161</v>
      </c>
      <c r="H42" s="64"/>
    </row>
    <row r="43" spans="1:8" ht="15">
      <c r="A43" s="47">
        <v>39</v>
      </c>
      <c r="B43" s="15">
        <v>57</v>
      </c>
      <c r="C43" s="16" t="s">
        <v>141</v>
      </c>
      <c r="D43" s="38" t="s">
        <v>88</v>
      </c>
      <c r="E43" s="15" t="s">
        <v>45</v>
      </c>
      <c r="F43" s="16" t="s">
        <v>103</v>
      </c>
      <c r="G43" s="31">
        <v>67.029</v>
      </c>
      <c r="H43" s="64"/>
    </row>
    <row r="44" spans="1:8" ht="15">
      <c r="A44" s="47">
        <v>40</v>
      </c>
      <c r="B44" s="15">
        <v>60</v>
      </c>
      <c r="C44" s="16" t="s">
        <v>130</v>
      </c>
      <c r="D44" s="38" t="s">
        <v>105</v>
      </c>
      <c r="E44" s="15" t="s">
        <v>22</v>
      </c>
      <c r="F44" s="16" t="s">
        <v>71</v>
      </c>
      <c r="G44" s="31">
        <v>47.037</v>
      </c>
      <c r="H44" s="64">
        <v>5</v>
      </c>
    </row>
    <row r="45" spans="1:8" ht="15">
      <c r="A45" s="47">
        <v>41</v>
      </c>
      <c r="B45" s="15">
        <v>52</v>
      </c>
      <c r="C45" s="16" t="s">
        <v>131</v>
      </c>
      <c r="D45" s="38" t="s">
        <v>65</v>
      </c>
      <c r="E45" s="15" t="s">
        <v>22</v>
      </c>
      <c r="F45" s="16" t="s">
        <v>51</v>
      </c>
      <c r="G45" s="31">
        <v>47.05</v>
      </c>
      <c r="H45" s="64">
        <v>4</v>
      </c>
    </row>
    <row r="46" spans="1:8" ht="15">
      <c r="A46" s="47">
        <v>42</v>
      </c>
      <c r="B46" s="15">
        <v>11</v>
      </c>
      <c r="C46" s="16" t="s">
        <v>70</v>
      </c>
      <c r="D46" s="38" t="s">
        <v>65</v>
      </c>
      <c r="E46" s="15" t="s">
        <v>22</v>
      </c>
      <c r="F46" s="16" t="s">
        <v>51</v>
      </c>
      <c r="G46" s="31">
        <v>47.666</v>
      </c>
      <c r="H46" s="64">
        <v>2</v>
      </c>
    </row>
    <row r="47" spans="1:8" ht="15">
      <c r="A47" s="47">
        <v>43</v>
      </c>
      <c r="B47" s="15">
        <v>58</v>
      </c>
      <c r="C47" s="16" t="s">
        <v>132</v>
      </c>
      <c r="D47" s="38" t="s">
        <v>133</v>
      </c>
      <c r="E47" s="15" t="s">
        <v>22</v>
      </c>
      <c r="F47" s="16" t="s">
        <v>71</v>
      </c>
      <c r="G47" s="31">
        <v>48.255</v>
      </c>
      <c r="H47" s="64">
        <v>3</v>
      </c>
    </row>
    <row r="48" spans="1:8" ht="15">
      <c r="A48" s="47">
        <v>44</v>
      </c>
      <c r="B48" s="15">
        <v>7</v>
      </c>
      <c r="C48" s="16" t="s">
        <v>64</v>
      </c>
      <c r="D48" s="38" t="s">
        <v>65</v>
      </c>
      <c r="E48" s="15" t="s">
        <v>22</v>
      </c>
      <c r="F48" s="16" t="s">
        <v>66</v>
      </c>
      <c r="G48" s="31">
        <v>51.179</v>
      </c>
      <c r="H48" s="64">
        <v>1</v>
      </c>
    </row>
    <row r="49" spans="1:8" ht="15">
      <c r="A49" s="47">
        <v>45</v>
      </c>
      <c r="B49" s="15">
        <v>25</v>
      </c>
      <c r="C49" s="16" t="s">
        <v>92</v>
      </c>
      <c r="D49" s="38" t="s">
        <v>88</v>
      </c>
      <c r="E49" s="15" t="s">
        <v>22</v>
      </c>
      <c r="F49" s="16" t="s">
        <v>93</v>
      </c>
      <c r="G49" s="31">
        <v>54.939</v>
      </c>
      <c r="H49" s="64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</sheetData>
  <sheetProtection/>
  <mergeCells count="2">
    <mergeCell ref="A2:G2"/>
    <mergeCell ref="D1:H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106" t="s">
        <v>154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8.7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>
      <c r="A3" s="46"/>
      <c r="B3" s="11"/>
      <c r="C3" s="11"/>
      <c r="D3" s="11"/>
      <c r="E3" s="11"/>
      <c r="F3" s="11"/>
      <c r="G3" s="27"/>
      <c r="H3" s="98" t="s">
        <v>7</v>
      </c>
      <c r="I3" s="99"/>
      <c r="J3" s="99"/>
      <c r="K3" s="99"/>
      <c r="L3" s="100"/>
      <c r="M3" s="101" t="s">
        <v>8</v>
      </c>
      <c r="N3" s="99"/>
      <c r="O3" s="99"/>
      <c r="P3" s="99"/>
      <c r="Q3" s="102"/>
      <c r="R3" s="103" t="s">
        <v>9</v>
      </c>
      <c r="S3" s="104"/>
      <c r="T3" s="104"/>
      <c r="U3" s="104"/>
      <c r="V3" s="105"/>
      <c r="W3" s="34"/>
    </row>
    <row r="4" spans="1:23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1" t="s">
        <v>16</v>
      </c>
      <c r="H4" s="72" t="s">
        <v>12</v>
      </c>
      <c r="I4" s="69" t="s">
        <v>13</v>
      </c>
      <c r="J4" s="73" t="s">
        <v>14</v>
      </c>
      <c r="K4" s="73" t="s">
        <v>19</v>
      </c>
      <c r="L4" s="74" t="s">
        <v>15</v>
      </c>
      <c r="M4" s="75" t="s">
        <v>144</v>
      </c>
      <c r="N4" s="69" t="s">
        <v>161</v>
      </c>
      <c r="O4" s="73" t="s">
        <v>162</v>
      </c>
      <c r="P4" s="73" t="s">
        <v>163</v>
      </c>
      <c r="Q4" s="76" t="s">
        <v>148</v>
      </c>
      <c r="R4" s="72" t="s">
        <v>164</v>
      </c>
      <c r="S4" s="69" t="s">
        <v>145</v>
      </c>
      <c r="T4" s="73" t="s">
        <v>165</v>
      </c>
      <c r="U4" s="73" t="s">
        <v>166</v>
      </c>
      <c r="V4" s="74" t="s">
        <v>153</v>
      </c>
      <c r="W4" s="77" t="s">
        <v>20</v>
      </c>
    </row>
    <row r="5" spans="1:23" ht="15">
      <c r="A5" s="15">
        <v>1</v>
      </c>
      <c r="B5" s="15">
        <v>30</v>
      </c>
      <c r="C5" s="16" t="s">
        <v>92</v>
      </c>
      <c r="D5" s="38" t="s">
        <v>88</v>
      </c>
      <c r="E5" s="15" t="s">
        <v>44</v>
      </c>
      <c r="F5" s="16" t="s">
        <v>68</v>
      </c>
      <c r="G5" s="44">
        <f aca="true" t="shared" si="0" ref="G5:G46">SUM(L5,Q5,V5)+W5</f>
        <v>629.7719999999999</v>
      </c>
      <c r="H5" s="29">
        <v>58.654</v>
      </c>
      <c r="I5" s="31">
        <v>49.192</v>
      </c>
      <c r="J5" s="31">
        <v>46.96</v>
      </c>
      <c r="K5" s="31">
        <v>56.931</v>
      </c>
      <c r="L5" s="45">
        <f aca="true" t="shared" si="1" ref="L5:L46">SUM(H5:K5)</f>
        <v>211.73700000000002</v>
      </c>
      <c r="M5" s="33">
        <v>58.25</v>
      </c>
      <c r="N5" s="31">
        <v>51.02</v>
      </c>
      <c r="O5" s="31">
        <v>45.202</v>
      </c>
      <c r="P5" s="31">
        <v>55.935</v>
      </c>
      <c r="Q5" s="45">
        <f aca="true" t="shared" si="2" ref="Q5:Q46">SUM(M5:P5)</f>
        <v>210.407</v>
      </c>
      <c r="R5" s="29">
        <v>57.931</v>
      </c>
      <c r="S5" s="31">
        <v>49.391</v>
      </c>
      <c r="T5" s="31">
        <v>44.539</v>
      </c>
      <c r="U5" s="31">
        <v>55.767</v>
      </c>
      <c r="V5" s="45">
        <f aca="true" t="shared" si="3" ref="V5:V46">SUM(R5:U5)</f>
        <v>207.628</v>
      </c>
      <c r="W5" s="65"/>
    </row>
    <row r="6" spans="1:23" ht="15">
      <c r="A6" s="15">
        <v>2</v>
      </c>
      <c r="B6" s="15">
        <v>7</v>
      </c>
      <c r="C6" s="16" t="s">
        <v>64</v>
      </c>
      <c r="D6" s="38" t="s">
        <v>65</v>
      </c>
      <c r="E6" s="15" t="s">
        <v>22</v>
      </c>
      <c r="F6" s="16" t="s">
        <v>66</v>
      </c>
      <c r="G6" s="44">
        <f t="shared" si="0"/>
        <v>649.506</v>
      </c>
      <c r="H6" s="29">
        <v>60.347</v>
      </c>
      <c r="I6" s="31">
        <v>49.576</v>
      </c>
      <c r="J6" s="31">
        <v>46.784</v>
      </c>
      <c r="K6" s="31">
        <v>62.775</v>
      </c>
      <c r="L6" s="45">
        <f t="shared" si="1"/>
        <v>219.482</v>
      </c>
      <c r="M6" s="33">
        <v>60.701</v>
      </c>
      <c r="N6" s="31">
        <v>48.897</v>
      </c>
      <c r="O6" s="31">
        <v>46.083</v>
      </c>
      <c r="P6" s="31">
        <v>59.638</v>
      </c>
      <c r="Q6" s="45">
        <f t="shared" si="2"/>
        <v>215.319</v>
      </c>
      <c r="R6" s="29">
        <v>59.822</v>
      </c>
      <c r="S6" s="31">
        <v>51.583</v>
      </c>
      <c r="T6" s="31">
        <v>45.971</v>
      </c>
      <c r="U6" s="31">
        <v>57.329</v>
      </c>
      <c r="V6" s="45">
        <f t="shared" si="3"/>
        <v>214.705</v>
      </c>
      <c r="W6" s="65"/>
    </row>
    <row r="7" spans="1:23" ht="15">
      <c r="A7" s="15">
        <v>3</v>
      </c>
      <c r="B7" s="15">
        <v>60</v>
      </c>
      <c r="C7" s="16" t="s">
        <v>130</v>
      </c>
      <c r="D7" s="38" t="s">
        <v>105</v>
      </c>
      <c r="E7" s="15" t="s">
        <v>22</v>
      </c>
      <c r="F7" s="16" t="s">
        <v>71</v>
      </c>
      <c r="G7" s="44">
        <f t="shared" si="0"/>
        <v>652.545</v>
      </c>
      <c r="H7" s="29">
        <v>60.017</v>
      </c>
      <c r="I7" s="31">
        <v>49.364</v>
      </c>
      <c r="J7" s="31">
        <v>69.925</v>
      </c>
      <c r="K7" s="31">
        <v>59.25</v>
      </c>
      <c r="L7" s="45">
        <f t="shared" si="1"/>
        <v>238.55599999999998</v>
      </c>
      <c r="M7" s="33">
        <v>62.132</v>
      </c>
      <c r="N7" s="31">
        <v>47.413</v>
      </c>
      <c r="O7" s="31">
        <v>43.374</v>
      </c>
      <c r="P7" s="31">
        <v>57.516</v>
      </c>
      <c r="Q7" s="45">
        <f t="shared" si="2"/>
        <v>210.43499999999997</v>
      </c>
      <c r="R7" s="29">
        <v>57.835</v>
      </c>
      <c r="S7" s="31">
        <v>49.24</v>
      </c>
      <c r="T7" s="31">
        <v>43.491</v>
      </c>
      <c r="U7" s="31">
        <v>52.988</v>
      </c>
      <c r="V7" s="45">
        <f t="shared" si="3"/>
        <v>203.554</v>
      </c>
      <c r="W7" s="65"/>
    </row>
    <row r="8" spans="1:23" ht="15">
      <c r="A8" s="15">
        <v>4</v>
      </c>
      <c r="B8" s="15">
        <v>1</v>
      </c>
      <c r="C8" s="16" t="s">
        <v>49</v>
      </c>
      <c r="D8" s="38" t="s">
        <v>50</v>
      </c>
      <c r="E8" s="15" t="s">
        <v>45</v>
      </c>
      <c r="F8" s="16" t="s">
        <v>155</v>
      </c>
      <c r="G8" s="44">
        <f t="shared" si="0"/>
        <v>661.765</v>
      </c>
      <c r="H8" s="29">
        <v>63.622</v>
      </c>
      <c r="I8" s="31">
        <v>51.058</v>
      </c>
      <c r="J8" s="31">
        <v>48.239</v>
      </c>
      <c r="K8" s="31">
        <v>60.57</v>
      </c>
      <c r="L8" s="45">
        <f t="shared" si="1"/>
        <v>223.489</v>
      </c>
      <c r="M8" s="33">
        <v>59.766</v>
      </c>
      <c r="N8" s="31">
        <v>50.342</v>
      </c>
      <c r="O8" s="31">
        <v>46.335</v>
      </c>
      <c r="P8" s="31">
        <v>59.856</v>
      </c>
      <c r="Q8" s="45">
        <f t="shared" si="2"/>
        <v>216.299</v>
      </c>
      <c r="R8" s="29">
        <v>64.07</v>
      </c>
      <c r="S8" s="31">
        <v>50.902</v>
      </c>
      <c r="T8" s="31">
        <v>49.017</v>
      </c>
      <c r="U8" s="31">
        <v>57.988</v>
      </c>
      <c r="V8" s="45">
        <f t="shared" si="3"/>
        <v>221.977</v>
      </c>
      <c r="W8" s="65"/>
    </row>
    <row r="9" spans="1:23" ht="15">
      <c r="A9" s="15">
        <v>5</v>
      </c>
      <c r="B9" s="15">
        <v>68</v>
      </c>
      <c r="C9" s="16" t="s">
        <v>83</v>
      </c>
      <c r="D9" s="38" t="s">
        <v>50</v>
      </c>
      <c r="E9" s="15" t="s">
        <v>45</v>
      </c>
      <c r="F9" s="16" t="s">
        <v>95</v>
      </c>
      <c r="G9" s="44">
        <f t="shared" si="0"/>
        <v>664.8410000000001</v>
      </c>
      <c r="H9" s="29">
        <v>63.095</v>
      </c>
      <c r="I9" s="31">
        <v>56.483</v>
      </c>
      <c r="J9" s="31">
        <v>49.519</v>
      </c>
      <c r="K9" s="31">
        <v>60.296</v>
      </c>
      <c r="L9" s="45">
        <f t="shared" si="1"/>
        <v>229.393</v>
      </c>
      <c r="M9" s="33">
        <v>61.154</v>
      </c>
      <c r="N9" s="31">
        <v>50.642</v>
      </c>
      <c r="O9" s="31">
        <v>47.176</v>
      </c>
      <c r="P9" s="31">
        <v>59.763</v>
      </c>
      <c r="Q9" s="45">
        <f t="shared" si="2"/>
        <v>218.735</v>
      </c>
      <c r="R9" s="29">
        <v>62.099</v>
      </c>
      <c r="S9" s="31">
        <v>49.837</v>
      </c>
      <c r="T9" s="31">
        <v>46.924</v>
      </c>
      <c r="U9" s="31">
        <v>57.853</v>
      </c>
      <c r="V9" s="45">
        <f t="shared" si="3"/>
        <v>216.71300000000002</v>
      </c>
      <c r="W9" s="65"/>
    </row>
    <row r="10" spans="1:23" ht="15">
      <c r="A10" s="15">
        <v>6</v>
      </c>
      <c r="B10" s="15">
        <v>19</v>
      </c>
      <c r="C10" s="16" t="s">
        <v>81</v>
      </c>
      <c r="D10" s="38" t="s">
        <v>50</v>
      </c>
      <c r="E10" s="15" t="s">
        <v>80</v>
      </c>
      <c r="F10" s="16" t="s">
        <v>156</v>
      </c>
      <c r="G10" s="44">
        <f t="shared" si="0"/>
        <v>679.134</v>
      </c>
      <c r="H10" s="29">
        <v>63.919</v>
      </c>
      <c r="I10" s="31">
        <v>52.297</v>
      </c>
      <c r="J10" s="31">
        <v>47.12</v>
      </c>
      <c r="K10" s="31">
        <v>60.744</v>
      </c>
      <c r="L10" s="45">
        <f t="shared" si="1"/>
        <v>224.07999999999998</v>
      </c>
      <c r="M10" s="33">
        <v>64.712</v>
      </c>
      <c r="N10" s="31">
        <v>53.624</v>
      </c>
      <c r="O10" s="31">
        <v>53.764</v>
      </c>
      <c r="P10" s="31">
        <v>60.726</v>
      </c>
      <c r="Q10" s="45">
        <f t="shared" si="2"/>
        <v>232.82600000000002</v>
      </c>
      <c r="R10" s="33">
        <v>63.847</v>
      </c>
      <c r="S10" s="31">
        <v>50.936</v>
      </c>
      <c r="T10" s="31">
        <v>48.093</v>
      </c>
      <c r="U10" s="31">
        <v>59.352</v>
      </c>
      <c r="V10" s="45">
        <f t="shared" si="3"/>
        <v>222.228</v>
      </c>
      <c r="W10" s="65"/>
    </row>
    <row r="11" spans="1:23" ht="15">
      <c r="A11" s="15">
        <v>7</v>
      </c>
      <c r="B11" s="15">
        <v>26</v>
      </c>
      <c r="C11" s="16" t="s">
        <v>94</v>
      </c>
      <c r="D11" s="38" t="s">
        <v>88</v>
      </c>
      <c r="E11" s="15" t="s">
        <v>45</v>
      </c>
      <c r="F11" s="16" t="s">
        <v>95</v>
      </c>
      <c r="G11" s="44">
        <f t="shared" si="0"/>
        <v>682.27</v>
      </c>
      <c r="H11" s="29">
        <v>70.972</v>
      </c>
      <c r="I11" s="31">
        <v>56.746</v>
      </c>
      <c r="J11" s="31">
        <v>48.795</v>
      </c>
      <c r="K11" s="31">
        <v>60.754</v>
      </c>
      <c r="L11" s="45">
        <f t="shared" si="1"/>
        <v>237.26699999999997</v>
      </c>
      <c r="M11" s="33">
        <v>62.089</v>
      </c>
      <c r="N11" s="31">
        <v>54.226</v>
      </c>
      <c r="O11" s="31">
        <v>48.269</v>
      </c>
      <c r="P11" s="31">
        <v>59.601</v>
      </c>
      <c r="Q11" s="45">
        <f t="shared" si="2"/>
        <v>224.185</v>
      </c>
      <c r="R11" s="29">
        <v>62.989</v>
      </c>
      <c r="S11" s="31">
        <v>51.505</v>
      </c>
      <c r="T11" s="31">
        <v>47.262</v>
      </c>
      <c r="U11" s="31">
        <v>59.062</v>
      </c>
      <c r="V11" s="45">
        <f t="shared" si="3"/>
        <v>220.81799999999998</v>
      </c>
      <c r="W11" s="65"/>
    </row>
    <row r="12" spans="1:23" ht="15">
      <c r="A12" s="15">
        <v>8</v>
      </c>
      <c r="B12" s="15">
        <v>45</v>
      </c>
      <c r="C12" s="16" t="s">
        <v>87</v>
      </c>
      <c r="D12" s="38" t="s">
        <v>88</v>
      </c>
      <c r="E12" s="15" t="s">
        <v>44</v>
      </c>
      <c r="F12" s="16" t="s">
        <v>68</v>
      </c>
      <c r="G12" s="44">
        <f t="shared" si="0"/>
        <v>683.6</v>
      </c>
      <c r="H12" s="29">
        <v>62.593</v>
      </c>
      <c r="I12" s="31">
        <v>52.92</v>
      </c>
      <c r="J12" s="31">
        <v>51.5</v>
      </c>
      <c r="K12" s="31">
        <v>60.219</v>
      </c>
      <c r="L12" s="45">
        <f t="shared" si="1"/>
        <v>227.232</v>
      </c>
      <c r="M12" s="33">
        <v>62.806</v>
      </c>
      <c r="N12" s="31">
        <v>50.584</v>
      </c>
      <c r="O12" s="31">
        <v>51.54</v>
      </c>
      <c r="P12" s="31">
        <v>58.721</v>
      </c>
      <c r="Q12" s="45">
        <f t="shared" si="2"/>
        <v>223.651</v>
      </c>
      <c r="R12" s="29">
        <v>73.939</v>
      </c>
      <c r="S12" s="31">
        <v>50.929</v>
      </c>
      <c r="T12" s="31">
        <v>49.448</v>
      </c>
      <c r="U12" s="31">
        <v>58.401</v>
      </c>
      <c r="V12" s="45">
        <f t="shared" si="3"/>
        <v>232.717</v>
      </c>
      <c r="W12" s="65"/>
    </row>
    <row r="13" spans="1:23" ht="15">
      <c r="A13" s="15">
        <v>9</v>
      </c>
      <c r="B13" s="15">
        <v>34</v>
      </c>
      <c r="C13" s="16" t="s">
        <v>104</v>
      </c>
      <c r="D13" s="38" t="s">
        <v>105</v>
      </c>
      <c r="E13" s="15" t="s">
        <v>80</v>
      </c>
      <c r="F13" s="16" t="s">
        <v>102</v>
      </c>
      <c r="G13" s="44">
        <f t="shared" si="0"/>
        <v>683.836</v>
      </c>
      <c r="H13" s="29">
        <v>67.167</v>
      </c>
      <c r="I13" s="31">
        <v>50.244</v>
      </c>
      <c r="J13" s="31">
        <v>55.857</v>
      </c>
      <c r="K13" s="31">
        <v>61.85</v>
      </c>
      <c r="L13" s="45">
        <f t="shared" si="1"/>
        <v>235.118</v>
      </c>
      <c r="M13" s="33">
        <v>68.004</v>
      </c>
      <c r="N13" s="31">
        <v>51.032</v>
      </c>
      <c r="O13" s="31">
        <v>47.362</v>
      </c>
      <c r="P13" s="31">
        <v>60.12</v>
      </c>
      <c r="Q13" s="45">
        <f t="shared" si="2"/>
        <v>226.518</v>
      </c>
      <c r="R13" s="29">
        <v>66.049</v>
      </c>
      <c r="S13" s="31">
        <v>50.667</v>
      </c>
      <c r="T13" s="31">
        <v>46.792</v>
      </c>
      <c r="U13" s="31">
        <v>58.692</v>
      </c>
      <c r="V13" s="45">
        <f t="shared" si="3"/>
        <v>222.20000000000002</v>
      </c>
      <c r="W13" s="65"/>
    </row>
    <row r="14" spans="1:23" ht="15">
      <c r="A14" s="15">
        <v>10</v>
      </c>
      <c r="B14" s="15">
        <v>16</v>
      </c>
      <c r="C14" s="16" t="s">
        <v>75</v>
      </c>
      <c r="D14" s="38" t="s">
        <v>74</v>
      </c>
      <c r="E14" s="15" t="s">
        <v>80</v>
      </c>
      <c r="F14" s="16" t="s">
        <v>115</v>
      </c>
      <c r="G14" s="44">
        <f t="shared" si="0"/>
        <v>691.2280000000001</v>
      </c>
      <c r="H14" s="29">
        <v>66.965</v>
      </c>
      <c r="I14" s="31">
        <v>55.104</v>
      </c>
      <c r="J14" s="31">
        <v>49.423</v>
      </c>
      <c r="K14" s="31">
        <v>66.876</v>
      </c>
      <c r="L14" s="45">
        <f t="shared" si="1"/>
        <v>238.36800000000002</v>
      </c>
      <c r="M14" s="33">
        <v>64.478</v>
      </c>
      <c r="N14" s="31">
        <v>54.3</v>
      </c>
      <c r="O14" s="31">
        <v>48.388</v>
      </c>
      <c r="P14" s="31">
        <v>60.896</v>
      </c>
      <c r="Q14" s="45">
        <f t="shared" si="2"/>
        <v>228.062</v>
      </c>
      <c r="R14" s="29">
        <v>63.29</v>
      </c>
      <c r="S14" s="31">
        <v>52.989</v>
      </c>
      <c r="T14" s="31">
        <v>47.502</v>
      </c>
      <c r="U14" s="31">
        <v>61.017</v>
      </c>
      <c r="V14" s="45">
        <f t="shared" si="3"/>
        <v>224.798</v>
      </c>
      <c r="W14" s="65"/>
    </row>
    <row r="15" spans="1:23" ht="15">
      <c r="A15" s="15">
        <v>11</v>
      </c>
      <c r="B15" s="15">
        <v>15</v>
      </c>
      <c r="C15" s="16" t="s">
        <v>76</v>
      </c>
      <c r="D15" s="38" t="s">
        <v>77</v>
      </c>
      <c r="E15" s="15" t="s">
        <v>63</v>
      </c>
      <c r="F15" s="16" t="s">
        <v>54</v>
      </c>
      <c r="G15" s="44">
        <f t="shared" si="0"/>
        <v>691.535</v>
      </c>
      <c r="H15" s="29">
        <v>73.092</v>
      </c>
      <c r="I15" s="31">
        <v>53.899</v>
      </c>
      <c r="J15" s="31">
        <v>49.283</v>
      </c>
      <c r="K15" s="31">
        <v>68.275</v>
      </c>
      <c r="L15" s="45">
        <f t="shared" si="1"/>
        <v>244.549</v>
      </c>
      <c r="M15" s="33">
        <v>64.093</v>
      </c>
      <c r="N15" s="31">
        <v>52.097</v>
      </c>
      <c r="O15" s="31">
        <v>48.297</v>
      </c>
      <c r="P15" s="31">
        <v>59.979</v>
      </c>
      <c r="Q15" s="45">
        <f t="shared" si="2"/>
        <v>224.466</v>
      </c>
      <c r="R15" s="29">
        <v>63.735</v>
      </c>
      <c r="S15" s="31">
        <v>52.313</v>
      </c>
      <c r="T15" s="31">
        <v>47.411</v>
      </c>
      <c r="U15" s="31">
        <v>59.061</v>
      </c>
      <c r="V15" s="45">
        <f t="shared" si="3"/>
        <v>222.52</v>
      </c>
      <c r="W15" s="65"/>
    </row>
    <row r="16" spans="1:23" ht="15">
      <c r="A16" s="15">
        <v>12</v>
      </c>
      <c r="B16" s="15">
        <v>42</v>
      </c>
      <c r="C16" s="16" t="s">
        <v>116</v>
      </c>
      <c r="D16" s="38" t="s">
        <v>65</v>
      </c>
      <c r="E16" s="15" t="s">
        <v>63</v>
      </c>
      <c r="F16" s="16" t="s">
        <v>54</v>
      </c>
      <c r="G16" s="44">
        <f t="shared" si="0"/>
        <v>695.856</v>
      </c>
      <c r="H16" s="29">
        <v>69.076</v>
      </c>
      <c r="I16" s="31">
        <v>53.509</v>
      </c>
      <c r="J16" s="31">
        <v>52.228</v>
      </c>
      <c r="K16" s="31">
        <v>63.287</v>
      </c>
      <c r="L16" s="45">
        <f t="shared" si="1"/>
        <v>238.1</v>
      </c>
      <c r="M16" s="33">
        <v>64.06</v>
      </c>
      <c r="N16" s="31">
        <v>54.897</v>
      </c>
      <c r="O16" s="31">
        <v>49.922</v>
      </c>
      <c r="P16" s="31">
        <v>61.088</v>
      </c>
      <c r="Q16" s="45">
        <f t="shared" si="2"/>
        <v>229.96699999999998</v>
      </c>
      <c r="R16" s="29">
        <v>64.15</v>
      </c>
      <c r="S16" s="31">
        <v>53.177</v>
      </c>
      <c r="T16" s="31">
        <v>49.364</v>
      </c>
      <c r="U16" s="31">
        <v>61.098</v>
      </c>
      <c r="V16" s="45">
        <f t="shared" si="3"/>
        <v>227.789</v>
      </c>
      <c r="W16" s="65"/>
    </row>
    <row r="17" spans="1:23" ht="15">
      <c r="A17" s="15">
        <v>13</v>
      </c>
      <c r="B17" s="15">
        <v>67</v>
      </c>
      <c r="C17" s="16" t="s">
        <v>157</v>
      </c>
      <c r="D17" s="38" t="s">
        <v>105</v>
      </c>
      <c r="E17" s="15" t="s">
        <v>80</v>
      </c>
      <c r="F17" s="16" t="s">
        <v>89</v>
      </c>
      <c r="G17" s="44">
        <f t="shared" si="0"/>
        <v>700.6510000000001</v>
      </c>
      <c r="H17" s="40">
        <v>76.628</v>
      </c>
      <c r="I17" s="41">
        <v>53.037</v>
      </c>
      <c r="J17" s="41">
        <v>53.467</v>
      </c>
      <c r="K17" s="41">
        <v>66.628</v>
      </c>
      <c r="L17" s="45">
        <f t="shared" si="1"/>
        <v>249.76</v>
      </c>
      <c r="M17" s="42">
        <v>68.463</v>
      </c>
      <c r="N17" s="41">
        <v>53.122</v>
      </c>
      <c r="O17" s="41">
        <v>45.792</v>
      </c>
      <c r="P17" s="41">
        <v>57.602</v>
      </c>
      <c r="Q17" s="45">
        <f t="shared" si="2"/>
        <v>224.979</v>
      </c>
      <c r="R17" s="29">
        <v>70.09</v>
      </c>
      <c r="S17" s="31">
        <v>50.626</v>
      </c>
      <c r="T17" s="31">
        <v>46.875</v>
      </c>
      <c r="U17" s="31">
        <v>58.321</v>
      </c>
      <c r="V17" s="45">
        <f t="shared" si="3"/>
        <v>225.912</v>
      </c>
      <c r="W17" s="65"/>
    </row>
    <row r="18" spans="1:23" ht="15">
      <c r="A18" s="15">
        <v>14</v>
      </c>
      <c r="B18" s="15">
        <v>35</v>
      </c>
      <c r="C18" s="16" t="s">
        <v>106</v>
      </c>
      <c r="D18" s="38" t="s">
        <v>65</v>
      </c>
      <c r="E18" s="15" t="s">
        <v>45</v>
      </c>
      <c r="F18" s="16" t="s">
        <v>103</v>
      </c>
      <c r="G18" s="44">
        <f t="shared" si="0"/>
        <v>702.677</v>
      </c>
      <c r="H18" s="29">
        <v>70.702</v>
      </c>
      <c r="I18" s="31">
        <v>53.912</v>
      </c>
      <c r="J18" s="31">
        <v>49.446</v>
      </c>
      <c r="K18" s="31">
        <v>64.036</v>
      </c>
      <c r="L18" s="45">
        <f t="shared" si="1"/>
        <v>238.096</v>
      </c>
      <c r="M18" s="33">
        <v>64.257</v>
      </c>
      <c r="N18" s="31">
        <v>52.231</v>
      </c>
      <c r="O18" s="31">
        <v>49.107</v>
      </c>
      <c r="P18" s="31">
        <v>63.17</v>
      </c>
      <c r="Q18" s="45">
        <f t="shared" si="2"/>
        <v>228.765</v>
      </c>
      <c r="R18" s="29">
        <v>63.902</v>
      </c>
      <c r="S18" s="31">
        <v>60.037</v>
      </c>
      <c r="T18" s="31">
        <v>48.584</v>
      </c>
      <c r="U18" s="31">
        <v>63.293</v>
      </c>
      <c r="V18" s="45">
        <f t="shared" si="3"/>
        <v>235.816</v>
      </c>
      <c r="W18" s="65"/>
    </row>
    <row r="19" spans="1:23" ht="15">
      <c r="A19" s="15">
        <v>15</v>
      </c>
      <c r="B19" s="15">
        <v>68</v>
      </c>
      <c r="C19" s="16" t="s">
        <v>158</v>
      </c>
      <c r="D19" s="38" t="s">
        <v>105</v>
      </c>
      <c r="E19" s="15" t="s">
        <v>63</v>
      </c>
      <c r="F19" s="16" t="s">
        <v>54</v>
      </c>
      <c r="G19" s="44">
        <f t="shared" si="0"/>
        <v>703.371</v>
      </c>
      <c r="H19" s="29">
        <v>69.033</v>
      </c>
      <c r="I19" s="31">
        <v>55.274</v>
      </c>
      <c r="J19" s="31">
        <v>49.828</v>
      </c>
      <c r="K19" s="31">
        <v>61.806</v>
      </c>
      <c r="L19" s="45">
        <f t="shared" si="1"/>
        <v>235.94099999999997</v>
      </c>
      <c r="M19" s="33">
        <v>67.576</v>
      </c>
      <c r="N19" s="31">
        <v>51.77</v>
      </c>
      <c r="O19" s="31">
        <v>46.486</v>
      </c>
      <c r="P19" s="31">
        <v>61.476</v>
      </c>
      <c r="Q19" s="45">
        <f t="shared" si="2"/>
        <v>227.308</v>
      </c>
      <c r="R19" s="29">
        <v>67.532</v>
      </c>
      <c r="S19" s="31">
        <v>53.129</v>
      </c>
      <c r="T19" s="31">
        <v>48.176</v>
      </c>
      <c r="U19" s="31">
        <v>71.285</v>
      </c>
      <c r="V19" s="45">
        <f t="shared" si="3"/>
        <v>240.12199999999999</v>
      </c>
      <c r="W19" s="65"/>
    </row>
    <row r="20" spans="1:23" ht="15">
      <c r="A20" s="15">
        <v>16</v>
      </c>
      <c r="B20" s="15">
        <v>10</v>
      </c>
      <c r="C20" s="16" t="s">
        <v>69</v>
      </c>
      <c r="D20" s="38" t="s">
        <v>65</v>
      </c>
      <c r="E20" s="15" t="s">
        <v>63</v>
      </c>
      <c r="F20" s="16" t="s">
        <v>54</v>
      </c>
      <c r="G20" s="44">
        <f t="shared" si="0"/>
        <v>704.001</v>
      </c>
      <c r="H20" s="29">
        <v>66.985</v>
      </c>
      <c r="I20" s="31">
        <v>56.658</v>
      </c>
      <c r="J20" s="31">
        <v>56.589</v>
      </c>
      <c r="K20" s="31">
        <v>67.454</v>
      </c>
      <c r="L20" s="45">
        <f t="shared" si="1"/>
        <v>247.68599999999998</v>
      </c>
      <c r="M20" s="33">
        <v>64.208</v>
      </c>
      <c r="N20" s="31">
        <v>54.348</v>
      </c>
      <c r="O20" s="31">
        <v>49.514</v>
      </c>
      <c r="P20" s="31">
        <v>63.403</v>
      </c>
      <c r="Q20" s="45">
        <f t="shared" si="2"/>
        <v>231.47299999999998</v>
      </c>
      <c r="R20" s="29">
        <v>62.877</v>
      </c>
      <c r="S20" s="31">
        <v>53.492</v>
      </c>
      <c r="T20" s="31">
        <v>49.274</v>
      </c>
      <c r="U20" s="31">
        <v>59.199</v>
      </c>
      <c r="V20" s="45">
        <f t="shared" si="3"/>
        <v>224.84199999999998</v>
      </c>
      <c r="W20" s="65"/>
    </row>
    <row r="21" spans="1:23" ht="15">
      <c r="A21" s="15">
        <v>17</v>
      </c>
      <c r="B21" s="15">
        <v>14</v>
      </c>
      <c r="C21" s="16" t="s">
        <v>75</v>
      </c>
      <c r="D21" s="38" t="s">
        <v>74</v>
      </c>
      <c r="E21" s="15" t="s">
        <v>63</v>
      </c>
      <c r="F21" s="16" t="s">
        <v>54</v>
      </c>
      <c r="G21" s="44">
        <f t="shared" si="0"/>
        <v>705.53</v>
      </c>
      <c r="H21" s="29">
        <v>65.366</v>
      </c>
      <c r="I21" s="31">
        <v>56.693</v>
      </c>
      <c r="J21" s="31">
        <v>48.463</v>
      </c>
      <c r="K21" s="31">
        <v>62.675</v>
      </c>
      <c r="L21" s="45">
        <f t="shared" si="1"/>
        <v>233.197</v>
      </c>
      <c r="M21" s="33">
        <v>66.041</v>
      </c>
      <c r="N21" s="31">
        <v>54.813</v>
      </c>
      <c r="O21" s="31">
        <v>50.405</v>
      </c>
      <c r="P21" s="31">
        <v>62.955</v>
      </c>
      <c r="Q21" s="45">
        <f t="shared" si="2"/>
        <v>234.214</v>
      </c>
      <c r="R21" s="29">
        <v>68.06</v>
      </c>
      <c r="S21" s="31">
        <v>57.996</v>
      </c>
      <c r="T21" s="31">
        <v>49.702</v>
      </c>
      <c r="U21" s="31">
        <v>62.361</v>
      </c>
      <c r="V21" s="45">
        <f t="shared" si="3"/>
        <v>238.119</v>
      </c>
      <c r="W21" s="65"/>
    </row>
    <row r="22" spans="1:23" ht="15">
      <c r="A22" s="15">
        <v>18</v>
      </c>
      <c r="B22" s="15">
        <v>54</v>
      </c>
      <c r="C22" s="16" t="s">
        <v>136</v>
      </c>
      <c r="D22" s="38" t="s">
        <v>88</v>
      </c>
      <c r="E22" s="15" t="s">
        <v>44</v>
      </c>
      <c r="F22" s="16" t="s">
        <v>54</v>
      </c>
      <c r="G22" s="44">
        <f t="shared" si="0"/>
        <v>712.425</v>
      </c>
      <c r="H22" s="29">
        <v>66.586</v>
      </c>
      <c r="I22" s="31">
        <v>53.736</v>
      </c>
      <c r="J22" s="31">
        <v>52.701</v>
      </c>
      <c r="K22" s="31">
        <v>70.825</v>
      </c>
      <c r="L22" s="45">
        <f t="shared" si="1"/>
        <v>243.848</v>
      </c>
      <c r="M22" s="33">
        <v>66.746</v>
      </c>
      <c r="N22" s="31">
        <v>55.632</v>
      </c>
      <c r="O22" s="31">
        <v>51.532</v>
      </c>
      <c r="P22" s="31">
        <v>64.447</v>
      </c>
      <c r="Q22" s="45">
        <f t="shared" si="2"/>
        <v>238.35699999999997</v>
      </c>
      <c r="R22" s="29">
        <v>68.18</v>
      </c>
      <c r="S22" s="31">
        <v>52.753</v>
      </c>
      <c r="T22" s="31">
        <v>48.816</v>
      </c>
      <c r="U22" s="31">
        <v>60.471</v>
      </c>
      <c r="V22" s="45">
        <f t="shared" si="3"/>
        <v>230.22000000000003</v>
      </c>
      <c r="W22" s="65"/>
    </row>
    <row r="23" spans="1:23" ht="15">
      <c r="A23" s="15">
        <v>19</v>
      </c>
      <c r="B23" s="15">
        <v>50</v>
      </c>
      <c r="C23" s="16" t="s">
        <v>86</v>
      </c>
      <c r="D23" s="38" t="s">
        <v>74</v>
      </c>
      <c r="E23" s="15" t="s">
        <v>63</v>
      </c>
      <c r="F23" s="16" t="s">
        <v>54</v>
      </c>
      <c r="G23" s="44">
        <f t="shared" si="0"/>
        <v>713.7289999999999</v>
      </c>
      <c r="H23" s="29">
        <v>68.71</v>
      </c>
      <c r="I23" s="31">
        <v>57.631</v>
      </c>
      <c r="J23" s="31">
        <v>53.031</v>
      </c>
      <c r="K23" s="31">
        <v>63.906</v>
      </c>
      <c r="L23" s="45">
        <f t="shared" si="1"/>
        <v>243.278</v>
      </c>
      <c r="M23" s="33">
        <v>69.084</v>
      </c>
      <c r="N23" s="31">
        <v>54.174</v>
      </c>
      <c r="O23" s="31">
        <v>51.726</v>
      </c>
      <c r="P23" s="31">
        <v>62.1</v>
      </c>
      <c r="Q23" s="45">
        <f t="shared" si="2"/>
        <v>237.084</v>
      </c>
      <c r="R23" s="29">
        <v>66.318</v>
      </c>
      <c r="S23" s="31">
        <v>55.55</v>
      </c>
      <c r="T23" s="31">
        <v>49.477</v>
      </c>
      <c r="U23" s="31">
        <v>62.022</v>
      </c>
      <c r="V23" s="45">
        <f t="shared" si="3"/>
        <v>233.367</v>
      </c>
      <c r="W23" s="65"/>
    </row>
    <row r="24" spans="1:23" ht="15">
      <c r="A24" s="15">
        <v>20</v>
      </c>
      <c r="B24" s="15">
        <v>18</v>
      </c>
      <c r="C24" s="16" t="s">
        <v>79</v>
      </c>
      <c r="D24" s="38" t="s">
        <v>74</v>
      </c>
      <c r="E24" s="15" t="s">
        <v>80</v>
      </c>
      <c r="F24" s="16" t="s">
        <v>135</v>
      </c>
      <c r="G24" s="44">
        <f t="shared" si="0"/>
        <v>713.9340000000001</v>
      </c>
      <c r="H24" s="29">
        <v>71.096</v>
      </c>
      <c r="I24" s="31">
        <v>56.629</v>
      </c>
      <c r="J24" s="31">
        <v>51.725</v>
      </c>
      <c r="K24" s="31">
        <v>65.113</v>
      </c>
      <c r="L24" s="45">
        <f t="shared" si="1"/>
        <v>244.563</v>
      </c>
      <c r="M24" s="33">
        <v>67.799</v>
      </c>
      <c r="N24" s="31">
        <v>55.234</v>
      </c>
      <c r="O24" s="31">
        <v>49.372</v>
      </c>
      <c r="P24" s="31">
        <v>64.564</v>
      </c>
      <c r="Q24" s="45">
        <f t="shared" si="2"/>
        <v>236.96900000000002</v>
      </c>
      <c r="R24" s="29">
        <v>66.434</v>
      </c>
      <c r="S24" s="31">
        <v>53.061</v>
      </c>
      <c r="T24" s="31">
        <v>50.961</v>
      </c>
      <c r="U24" s="31">
        <v>61.946</v>
      </c>
      <c r="V24" s="45">
        <f t="shared" si="3"/>
        <v>232.40200000000002</v>
      </c>
      <c r="W24" s="66"/>
    </row>
    <row r="25" spans="1:23" ht="15">
      <c r="A25" s="15">
        <v>21</v>
      </c>
      <c r="B25" s="15">
        <v>5</v>
      </c>
      <c r="C25" s="16" t="s">
        <v>60</v>
      </c>
      <c r="D25" s="38" t="s">
        <v>117</v>
      </c>
      <c r="E25" s="15" t="s">
        <v>44</v>
      </c>
      <c r="F25" s="16" t="s">
        <v>61</v>
      </c>
      <c r="G25" s="44">
        <f t="shared" si="0"/>
        <v>715.029</v>
      </c>
      <c r="H25" s="29">
        <v>71.123</v>
      </c>
      <c r="I25" s="31">
        <v>60.554</v>
      </c>
      <c r="J25" s="31">
        <v>58.54</v>
      </c>
      <c r="K25" s="31">
        <v>63.663</v>
      </c>
      <c r="L25" s="45">
        <f t="shared" si="1"/>
        <v>253.88</v>
      </c>
      <c r="M25" s="33">
        <v>62.081</v>
      </c>
      <c r="N25" s="31">
        <v>55.396</v>
      </c>
      <c r="O25" s="31">
        <v>51.67</v>
      </c>
      <c r="P25" s="31">
        <v>61.199</v>
      </c>
      <c r="Q25" s="45">
        <f t="shared" si="2"/>
        <v>230.346</v>
      </c>
      <c r="R25" s="29">
        <v>63.523</v>
      </c>
      <c r="S25" s="31">
        <v>53.118</v>
      </c>
      <c r="T25" s="31">
        <v>52.377</v>
      </c>
      <c r="U25" s="31">
        <v>61.785</v>
      </c>
      <c r="V25" s="45">
        <f t="shared" si="3"/>
        <v>230.803</v>
      </c>
      <c r="W25" s="65"/>
    </row>
    <row r="26" spans="1:23" ht="15">
      <c r="A26" s="15">
        <v>22</v>
      </c>
      <c r="B26" s="15">
        <v>13</v>
      </c>
      <c r="C26" s="16" t="s">
        <v>73</v>
      </c>
      <c r="D26" s="38" t="s">
        <v>74</v>
      </c>
      <c r="E26" s="15" t="s">
        <v>63</v>
      </c>
      <c r="F26" s="16" t="s">
        <v>54</v>
      </c>
      <c r="G26" s="44">
        <f t="shared" si="0"/>
        <v>716.655</v>
      </c>
      <c r="H26" s="29">
        <v>83.917</v>
      </c>
      <c r="I26" s="31">
        <v>56.915</v>
      </c>
      <c r="J26" s="31">
        <v>49.759</v>
      </c>
      <c r="K26" s="31">
        <v>69.361</v>
      </c>
      <c r="L26" s="45">
        <f t="shared" si="1"/>
        <v>259.952</v>
      </c>
      <c r="M26" s="33">
        <v>69.968</v>
      </c>
      <c r="N26" s="31">
        <v>54.289</v>
      </c>
      <c r="O26" s="31">
        <v>49.421</v>
      </c>
      <c r="P26" s="31">
        <v>63.546</v>
      </c>
      <c r="Q26" s="45">
        <f t="shared" si="2"/>
        <v>237.224</v>
      </c>
      <c r="R26" s="29">
        <v>62.132</v>
      </c>
      <c r="S26" s="31">
        <v>50.912</v>
      </c>
      <c r="T26" s="31">
        <v>47.326</v>
      </c>
      <c r="U26" s="31">
        <v>59.109</v>
      </c>
      <c r="V26" s="45">
        <f t="shared" si="3"/>
        <v>219.479</v>
      </c>
      <c r="W26" s="65"/>
    </row>
    <row r="27" spans="1:23" ht="15">
      <c r="A27" s="15">
        <v>23</v>
      </c>
      <c r="B27" s="15">
        <v>69</v>
      </c>
      <c r="C27" s="16" t="s">
        <v>159</v>
      </c>
      <c r="D27" s="38" t="s">
        <v>105</v>
      </c>
      <c r="E27" s="15" t="s">
        <v>22</v>
      </c>
      <c r="F27" s="16" t="s">
        <v>71</v>
      </c>
      <c r="G27" s="44">
        <f t="shared" si="0"/>
        <v>718.233</v>
      </c>
      <c r="H27" s="29">
        <v>68.863</v>
      </c>
      <c r="I27" s="31">
        <v>56.163</v>
      </c>
      <c r="J27" s="31">
        <v>54.413</v>
      </c>
      <c r="K27" s="31">
        <v>64.928</v>
      </c>
      <c r="L27" s="45">
        <f t="shared" si="1"/>
        <v>244.367</v>
      </c>
      <c r="M27" s="33">
        <v>67.552</v>
      </c>
      <c r="N27" s="31">
        <v>54.558</v>
      </c>
      <c r="O27" s="31">
        <v>53.747</v>
      </c>
      <c r="P27" s="31">
        <v>60.598</v>
      </c>
      <c r="Q27" s="45">
        <f t="shared" si="2"/>
        <v>236.45500000000004</v>
      </c>
      <c r="R27" s="29">
        <v>68.822</v>
      </c>
      <c r="S27" s="31">
        <v>54.203</v>
      </c>
      <c r="T27" s="31">
        <v>51.056</v>
      </c>
      <c r="U27" s="31">
        <v>63.33</v>
      </c>
      <c r="V27" s="45">
        <f t="shared" si="3"/>
        <v>237.411</v>
      </c>
      <c r="W27" s="65"/>
    </row>
    <row r="28" spans="1:23" ht="15">
      <c r="A28" s="15">
        <v>24</v>
      </c>
      <c r="B28" s="15">
        <v>3</v>
      </c>
      <c r="C28" s="16" t="s">
        <v>55</v>
      </c>
      <c r="D28" s="38" t="s">
        <v>56</v>
      </c>
      <c r="E28" s="15" t="s">
        <v>17</v>
      </c>
      <c r="F28" s="16" t="s">
        <v>137</v>
      </c>
      <c r="G28" s="44">
        <f t="shared" si="0"/>
        <v>718.539</v>
      </c>
      <c r="H28" s="29">
        <v>68.767</v>
      </c>
      <c r="I28" s="31">
        <v>57.699</v>
      </c>
      <c r="J28" s="31">
        <v>52.467</v>
      </c>
      <c r="K28" s="31">
        <v>64.135</v>
      </c>
      <c r="L28" s="45">
        <f t="shared" si="1"/>
        <v>243.06799999999998</v>
      </c>
      <c r="M28" s="33">
        <v>67.13</v>
      </c>
      <c r="N28" s="31">
        <v>54.911</v>
      </c>
      <c r="O28" s="31">
        <v>52.511</v>
      </c>
      <c r="P28" s="31">
        <v>64.851</v>
      </c>
      <c r="Q28" s="45">
        <f t="shared" si="2"/>
        <v>239.403</v>
      </c>
      <c r="R28" s="29">
        <v>64.553</v>
      </c>
      <c r="S28" s="31">
        <v>59.195</v>
      </c>
      <c r="T28" s="31">
        <v>49.966</v>
      </c>
      <c r="U28" s="31">
        <v>62.354</v>
      </c>
      <c r="V28" s="45">
        <f t="shared" si="3"/>
        <v>236.06799999999998</v>
      </c>
      <c r="W28" s="65"/>
    </row>
    <row r="29" spans="1:23" ht="15">
      <c r="A29" s="15">
        <v>25</v>
      </c>
      <c r="B29" s="15">
        <v>44</v>
      </c>
      <c r="C29" s="16" t="s">
        <v>113</v>
      </c>
      <c r="D29" s="38" t="s">
        <v>114</v>
      </c>
      <c r="E29" s="15" t="s">
        <v>44</v>
      </c>
      <c r="F29" s="16" t="s">
        <v>134</v>
      </c>
      <c r="G29" s="44">
        <f t="shared" si="0"/>
        <v>720.659</v>
      </c>
      <c r="H29" s="29">
        <v>59.278</v>
      </c>
      <c r="I29" s="31">
        <v>51.003</v>
      </c>
      <c r="J29" s="31">
        <v>120</v>
      </c>
      <c r="K29" s="31">
        <v>60.473</v>
      </c>
      <c r="L29" s="45">
        <f t="shared" si="1"/>
        <v>290.754</v>
      </c>
      <c r="M29" s="33">
        <v>61.055</v>
      </c>
      <c r="N29" s="31">
        <v>48.841</v>
      </c>
      <c r="O29" s="31">
        <v>49.15</v>
      </c>
      <c r="P29" s="31">
        <v>59.159</v>
      </c>
      <c r="Q29" s="45">
        <f t="shared" si="2"/>
        <v>218.20499999999998</v>
      </c>
      <c r="R29" s="29">
        <v>59.475</v>
      </c>
      <c r="S29" s="31">
        <v>49.533</v>
      </c>
      <c r="T29" s="31">
        <v>45.623</v>
      </c>
      <c r="U29" s="31">
        <v>57.069</v>
      </c>
      <c r="V29" s="45">
        <f t="shared" si="3"/>
        <v>211.7</v>
      </c>
      <c r="W29" s="65"/>
    </row>
    <row r="30" spans="1:23" ht="15">
      <c r="A30" s="15">
        <v>26</v>
      </c>
      <c r="B30" s="15">
        <v>12</v>
      </c>
      <c r="C30" s="16" t="s">
        <v>72</v>
      </c>
      <c r="D30" s="38" t="s">
        <v>65</v>
      </c>
      <c r="E30" s="15" t="s">
        <v>63</v>
      </c>
      <c r="F30" s="16" t="s">
        <v>54</v>
      </c>
      <c r="G30" s="44">
        <f t="shared" si="0"/>
        <v>721.7959999999999</v>
      </c>
      <c r="H30" s="29">
        <v>66.487</v>
      </c>
      <c r="I30" s="31">
        <v>55.917</v>
      </c>
      <c r="J30" s="31">
        <v>54.09</v>
      </c>
      <c r="K30" s="31">
        <v>64.692</v>
      </c>
      <c r="L30" s="45">
        <f t="shared" si="1"/>
        <v>241.18599999999998</v>
      </c>
      <c r="M30" s="33">
        <v>65.893</v>
      </c>
      <c r="N30" s="31">
        <v>59.873</v>
      </c>
      <c r="O30" s="31">
        <v>50.508</v>
      </c>
      <c r="P30" s="31">
        <v>63.388</v>
      </c>
      <c r="Q30" s="45">
        <f t="shared" si="2"/>
        <v>239.662</v>
      </c>
      <c r="R30" s="29">
        <v>67.677</v>
      </c>
      <c r="S30" s="31">
        <v>57.78</v>
      </c>
      <c r="T30" s="31">
        <v>53.164</v>
      </c>
      <c r="U30" s="31">
        <v>62.327</v>
      </c>
      <c r="V30" s="45">
        <f t="shared" si="3"/>
        <v>240.948</v>
      </c>
      <c r="W30" s="67"/>
    </row>
    <row r="31" spans="1:23" ht="15">
      <c r="A31" s="15">
        <v>27</v>
      </c>
      <c r="B31" s="15">
        <v>23</v>
      </c>
      <c r="C31" s="16" t="s">
        <v>87</v>
      </c>
      <c r="D31" s="38" t="s">
        <v>88</v>
      </c>
      <c r="E31" s="15" t="s">
        <v>80</v>
      </c>
      <c r="F31" s="16" t="s">
        <v>118</v>
      </c>
      <c r="G31" s="44">
        <f t="shared" si="0"/>
        <v>723.704</v>
      </c>
      <c r="H31" s="29">
        <v>70.943</v>
      </c>
      <c r="I31" s="31">
        <v>57.668</v>
      </c>
      <c r="J31" s="31">
        <v>57.071</v>
      </c>
      <c r="K31" s="31">
        <v>70.2</v>
      </c>
      <c r="L31" s="45">
        <f t="shared" si="1"/>
        <v>255.882</v>
      </c>
      <c r="M31" s="33">
        <v>68.773</v>
      </c>
      <c r="N31" s="31">
        <v>56.562</v>
      </c>
      <c r="O31" s="31">
        <v>51.805</v>
      </c>
      <c r="P31" s="31">
        <v>61.921</v>
      </c>
      <c r="Q31" s="45">
        <f t="shared" si="2"/>
        <v>239.06099999999998</v>
      </c>
      <c r="R31" s="29">
        <v>65.069</v>
      </c>
      <c r="S31" s="31">
        <v>53.671</v>
      </c>
      <c r="T31" s="31">
        <v>49.434</v>
      </c>
      <c r="U31" s="31">
        <v>60.587</v>
      </c>
      <c r="V31" s="45">
        <f t="shared" si="3"/>
        <v>228.76100000000002</v>
      </c>
      <c r="W31" s="67"/>
    </row>
    <row r="32" spans="1:23" ht="15">
      <c r="A32" s="15">
        <v>28</v>
      </c>
      <c r="B32" s="15">
        <v>25</v>
      </c>
      <c r="C32" s="16" t="s">
        <v>92</v>
      </c>
      <c r="D32" s="38" t="s">
        <v>88</v>
      </c>
      <c r="E32" s="15" t="s">
        <v>22</v>
      </c>
      <c r="F32" s="16" t="s">
        <v>93</v>
      </c>
      <c r="G32" s="44">
        <f t="shared" si="0"/>
        <v>732.061</v>
      </c>
      <c r="H32" s="29">
        <v>70.294</v>
      </c>
      <c r="I32" s="31">
        <v>62.155</v>
      </c>
      <c r="J32" s="31">
        <v>50.39</v>
      </c>
      <c r="K32" s="31">
        <v>67.357</v>
      </c>
      <c r="L32" s="45">
        <f t="shared" si="1"/>
        <v>250.196</v>
      </c>
      <c r="M32" s="33">
        <v>73.742</v>
      </c>
      <c r="N32" s="31">
        <v>54.972</v>
      </c>
      <c r="O32" s="31">
        <v>49.918</v>
      </c>
      <c r="P32" s="31">
        <v>64.049</v>
      </c>
      <c r="Q32" s="45">
        <f t="shared" si="2"/>
        <v>242.681</v>
      </c>
      <c r="R32" s="29">
        <v>66.459</v>
      </c>
      <c r="S32" s="31">
        <v>54.311</v>
      </c>
      <c r="T32" s="31">
        <v>51.789</v>
      </c>
      <c r="U32" s="31">
        <v>66.625</v>
      </c>
      <c r="V32" s="45">
        <f t="shared" si="3"/>
        <v>239.18400000000003</v>
      </c>
      <c r="W32" s="67"/>
    </row>
    <row r="33" spans="1:23" ht="15">
      <c r="A33" s="15">
        <v>29</v>
      </c>
      <c r="B33" s="15">
        <v>53</v>
      </c>
      <c r="C33" s="16" t="s">
        <v>140</v>
      </c>
      <c r="D33" s="38" t="s">
        <v>88</v>
      </c>
      <c r="E33" s="15" t="s">
        <v>45</v>
      </c>
      <c r="F33" s="16" t="s">
        <v>121</v>
      </c>
      <c r="G33" s="44">
        <f t="shared" si="0"/>
        <v>741.568</v>
      </c>
      <c r="H33" s="29">
        <v>71.006</v>
      </c>
      <c r="I33" s="31">
        <v>61.456</v>
      </c>
      <c r="J33" s="31">
        <v>55.914</v>
      </c>
      <c r="K33" s="31">
        <v>68.134</v>
      </c>
      <c r="L33" s="45">
        <f t="shared" si="1"/>
        <v>256.51</v>
      </c>
      <c r="M33" s="33">
        <v>68.182</v>
      </c>
      <c r="N33" s="31">
        <v>56.359</v>
      </c>
      <c r="O33" s="31">
        <v>51.585</v>
      </c>
      <c r="P33" s="31">
        <v>64.937</v>
      </c>
      <c r="Q33" s="45">
        <f t="shared" si="2"/>
        <v>241.063</v>
      </c>
      <c r="R33" s="29">
        <v>69.219</v>
      </c>
      <c r="S33" s="31">
        <v>56.358</v>
      </c>
      <c r="T33" s="31">
        <v>50.747</v>
      </c>
      <c r="U33" s="31">
        <v>67.671</v>
      </c>
      <c r="V33" s="45">
        <f t="shared" si="3"/>
        <v>243.995</v>
      </c>
      <c r="W33" s="67"/>
    </row>
    <row r="34" spans="1:23" ht="15">
      <c r="A34" s="15">
        <v>30</v>
      </c>
      <c r="B34" s="15">
        <v>49</v>
      </c>
      <c r="C34" s="16" t="s">
        <v>99</v>
      </c>
      <c r="D34" s="38" t="s">
        <v>88</v>
      </c>
      <c r="E34" s="15" t="s">
        <v>17</v>
      </c>
      <c r="F34" s="16" t="s">
        <v>68</v>
      </c>
      <c r="G34" s="44">
        <f t="shared" si="0"/>
        <v>741.876</v>
      </c>
      <c r="H34" s="29">
        <v>69.588</v>
      </c>
      <c r="I34" s="31">
        <v>57.556</v>
      </c>
      <c r="J34" s="31">
        <v>54.455</v>
      </c>
      <c r="K34" s="31">
        <v>68.298</v>
      </c>
      <c r="L34" s="45">
        <f t="shared" si="1"/>
        <v>249.897</v>
      </c>
      <c r="M34" s="33">
        <v>68.192</v>
      </c>
      <c r="N34" s="31">
        <v>56.535</v>
      </c>
      <c r="O34" s="31">
        <v>54.217</v>
      </c>
      <c r="P34" s="31">
        <v>64.22</v>
      </c>
      <c r="Q34" s="45">
        <f t="shared" si="2"/>
        <v>243.164</v>
      </c>
      <c r="R34" s="29">
        <v>67.383</v>
      </c>
      <c r="S34" s="31">
        <v>62.352</v>
      </c>
      <c r="T34" s="31">
        <v>50.295</v>
      </c>
      <c r="U34" s="31">
        <v>68.785</v>
      </c>
      <c r="V34" s="45">
        <f t="shared" si="3"/>
        <v>248.81499999999997</v>
      </c>
      <c r="W34" s="67"/>
    </row>
    <row r="35" spans="1:23" ht="15">
      <c r="A35" s="15">
        <v>31</v>
      </c>
      <c r="B35" s="15">
        <v>51</v>
      </c>
      <c r="C35" s="16" t="s">
        <v>100</v>
      </c>
      <c r="D35" s="38" t="s">
        <v>88</v>
      </c>
      <c r="E35" s="15" t="s">
        <v>17</v>
      </c>
      <c r="F35" s="16" t="s">
        <v>139</v>
      </c>
      <c r="G35" s="44">
        <f t="shared" si="0"/>
        <v>746.422</v>
      </c>
      <c r="H35" s="29">
        <v>73.353</v>
      </c>
      <c r="I35" s="31">
        <v>58.051</v>
      </c>
      <c r="J35" s="31">
        <v>52.997</v>
      </c>
      <c r="K35" s="31">
        <v>69.538</v>
      </c>
      <c r="L35" s="45">
        <f t="shared" si="1"/>
        <v>253.93900000000002</v>
      </c>
      <c r="M35" s="33">
        <v>70.733</v>
      </c>
      <c r="N35" s="31">
        <v>57.395</v>
      </c>
      <c r="O35" s="31">
        <v>54.789</v>
      </c>
      <c r="P35" s="31">
        <v>67.409</v>
      </c>
      <c r="Q35" s="45">
        <f t="shared" si="2"/>
        <v>250.32600000000002</v>
      </c>
      <c r="R35" s="29">
        <v>72.571</v>
      </c>
      <c r="S35" s="31">
        <v>55.709</v>
      </c>
      <c r="T35" s="31">
        <v>51.285</v>
      </c>
      <c r="U35" s="31">
        <v>62.592</v>
      </c>
      <c r="V35" s="45">
        <f t="shared" si="3"/>
        <v>242.15699999999998</v>
      </c>
      <c r="W35" s="67"/>
    </row>
    <row r="36" spans="1:23" ht="15">
      <c r="A36" s="15">
        <v>32</v>
      </c>
      <c r="B36" s="15">
        <v>56</v>
      </c>
      <c r="C36" s="16" t="s">
        <v>141</v>
      </c>
      <c r="D36" s="39" t="s">
        <v>88</v>
      </c>
      <c r="E36" s="15" t="s">
        <v>80</v>
      </c>
      <c r="F36" s="16" t="s">
        <v>135</v>
      </c>
      <c r="G36" s="44">
        <f t="shared" si="0"/>
        <v>751.035</v>
      </c>
      <c r="H36" s="29">
        <v>71.429</v>
      </c>
      <c r="I36" s="31">
        <v>58.752</v>
      </c>
      <c r="J36" s="31">
        <v>51.692</v>
      </c>
      <c r="K36" s="31">
        <v>70.15</v>
      </c>
      <c r="L36" s="45">
        <f t="shared" si="1"/>
        <v>252.02300000000002</v>
      </c>
      <c r="M36" s="33">
        <v>75.295</v>
      </c>
      <c r="N36" s="31">
        <v>58.12</v>
      </c>
      <c r="O36" s="31">
        <v>51.874</v>
      </c>
      <c r="P36" s="31">
        <v>68.245</v>
      </c>
      <c r="Q36" s="45">
        <f t="shared" si="2"/>
        <v>253.534</v>
      </c>
      <c r="R36" s="29">
        <v>74.623</v>
      </c>
      <c r="S36" s="31">
        <v>56.473</v>
      </c>
      <c r="T36" s="31">
        <v>50.777</v>
      </c>
      <c r="U36" s="31">
        <v>63.605</v>
      </c>
      <c r="V36" s="45">
        <f t="shared" si="3"/>
        <v>245.47799999999998</v>
      </c>
      <c r="W36" s="67"/>
    </row>
    <row r="37" spans="1:23" ht="15">
      <c r="A37" s="15">
        <v>33</v>
      </c>
      <c r="B37" s="15">
        <v>32</v>
      </c>
      <c r="C37" s="16" t="s">
        <v>101</v>
      </c>
      <c r="D37" s="38" t="s">
        <v>88</v>
      </c>
      <c r="E37" s="15" t="s">
        <v>80</v>
      </c>
      <c r="F37" s="16" t="s">
        <v>102</v>
      </c>
      <c r="G37" s="44">
        <f t="shared" si="0"/>
        <v>752.376</v>
      </c>
      <c r="H37" s="29">
        <v>71.124</v>
      </c>
      <c r="I37" s="31">
        <v>57.346</v>
      </c>
      <c r="J37" s="31">
        <v>54.111</v>
      </c>
      <c r="K37" s="31">
        <v>67.955</v>
      </c>
      <c r="L37" s="45">
        <f t="shared" si="1"/>
        <v>250.536</v>
      </c>
      <c r="M37" s="33">
        <v>74.481</v>
      </c>
      <c r="N37" s="31">
        <v>54.893</v>
      </c>
      <c r="O37" s="31">
        <v>55.186</v>
      </c>
      <c r="P37" s="31">
        <v>69.786</v>
      </c>
      <c r="Q37" s="45">
        <f t="shared" si="2"/>
        <v>254.346</v>
      </c>
      <c r="R37" s="29">
        <v>69.432</v>
      </c>
      <c r="S37" s="31">
        <v>57.904</v>
      </c>
      <c r="T37" s="31">
        <v>51.474</v>
      </c>
      <c r="U37" s="31">
        <v>68.684</v>
      </c>
      <c r="V37" s="45">
        <f t="shared" si="3"/>
        <v>247.494</v>
      </c>
      <c r="W37" s="67"/>
    </row>
    <row r="38" spans="1:23" ht="15">
      <c r="A38" s="15">
        <v>34</v>
      </c>
      <c r="B38" s="15">
        <v>20</v>
      </c>
      <c r="C38" s="16" t="s">
        <v>83</v>
      </c>
      <c r="D38" s="38" t="s">
        <v>50</v>
      </c>
      <c r="E38" s="15" t="s">
        <v>80</v>
      </c>
      <c r="F38" s="16" t="s">
        <v>84</v>
      </c>
      <c r="G38" s="44">
        <f t="shared" si="0"/>
        <v>754.451</v>
      </c>
      <c r="H38" s="40">
        <v>66.726</v>
      </c>
      <c r="I38" s="41">
        <v>54.17</v>
      </c>
      <c r="J38" s="41">
        <v>120</v>
      </c>
      <c r="K38" s="41">
        <v>62.256</v>
      </c>
      <c r="L38" s="45">
        <f t="shared" si="1"/>
        <v>303.15200000000004</v>
      </c>
      <c r="M38" s="42">
        <v>64.227</v>
      </c>
      <c r="N38" s="41">
        <v>51.708</v>
      </c>
      <c r="O38" s="41">
        <v>48.737</v>
      </c>
      <c r="P38" s="41">
        <v>58.967</v>
      </c>
      <c r="Q38" s="45">
        <f t="shared" si="2"/>
        <v>223.639</v>
      </c>
      <c r="R38" s="29">
        <v>63.434</v>
      </c>
      <c r="S38" s="31">
        <v>51.621</v>
      </c>
      <c r="T38" s="31">
        <v>49.979</v>
      </c>
      <c r="U38" s="31">
        <v>62.626</v>
      </c>
      <c r="V38" s="45">
        <f t="shared" si="3"/>
        <v>227.66</v>
      </c>
      <c r="W38" s="67"/>
    </row>
    <row r="39" spans="1:23" ht="15">
      <c r="A39" s="15">
        <v>35</v>
      </c>
      <c r="B39" s="15">
        <v>41</v>
      </c>
      <c r="C39" s="16" t="s">
        <v>67</v>
      </c>
      <c r="D39" s="38" t="s">
        <v>65</v>
      </c>
      <c r="E39" s="15" t="s">
        <v>44</v>
      </c>
      <c r="F39" s="16" t="s">
        <v>68</v>
      </c>
      <c r="G39" s="44">
        <f t="shared" si="0"/>
        <v>763.769</v>
      </c>
      <c r="H39" s="29">
        <v>71.989</v>
      </c>
      <c r="I39" s="31">
        <v>63.537</v>
      </c>
      <c r="J39" s="31">
        <v>53.602</v>
      </c>
      <c r="K39" s="31">
        <v>72.22</v>
      </c>
      <c r="L39" s="45">
        <f t="shared" si="1"/>
        <v>261.348</v>
      </c>
      <c r="M39" s="33">
        <v>73.422</v>
      </c>
      <c r="N39" s="31">
        <v>55.983</v>
      </c>
      <c r="O39" s="31">
        <v>55</v>
      </c>
      <c r="P39" s="31">
        <v>67.856</v>
      </c>
      <c r="Q39" s="45">
        <f t="shared" si="2"/>
        <v>252.261</v>
      </c>
      <c r="R39" s="29">
        <v>70.4</v>
      </c>
      <c r="S39" s="31">
        <v>58.994</v>
      </c>
      <c r="T39" s="31">
        <v>53.758</v>
      </c>
      <c r="U39" s="31">
        <v>67.008</v>
      </c>
      <c r="V39" s="45">
        <f t="shared" si="3"/>
        <v>250.16000000000003</v>
      </c>
      <c r="W39" s="67"/>
    </row>
    <row r="40" spans="1:23" ht="15">
      <c r="A40" s="15">
        <v>36</v>
      </c>
      <c r="B40" s="15">
        <v>4</v>
      </c>
      <c r="C40" s="16" t="s">
        <v>58</v>
      </c>
      <c r="D40" s="38" t="s">
        <v>56</v>
      </c>
      <c r="E40" s="15" t="s">
        <v>17</v>
      </c>
      <c r="F40" s="16" t="s">
        <v>59</v>
      </c>
      <c r="G40" s="44">
        <f t="shared" si="0"/>
        <v>783.001</v>
      </c>
      <c r="H40" s="29">
        <v>75.403</v>
      </c>
      <c r="I40" s="31">
        <v>60.064</v>
      </c>
      <c r="J40" s="31">
        <v>60.855</v>
      </c>
      <c r="K40" s="31">
        <v>73.905</v>
      </c>
      <c r="L40" s="45">
        <f t="shared" si="1"/>
        <v>270.227</v>
      </c>
      <c r="M40" s="33">
        <v>72.602</v>
      </c>
      <c r="N40" s="31">
        <v>57.975</v>
      </c>
      <c r="O40" s="31">
        <v>56.956</v>
      </c>
      <c r="P40" s="31">
        <v>68.682</v>
      </c>
      <c r="Q40" s="45">
        <f t="shared" si="2"/>
        <v>256.21500000000003</v>
      </c>
      <c r="R40" s="29">
        <v>71.961</v>
      </c>
      <c r="S40" s="31">
        <v>58.693</v>
      </c>
      <c r="T40" s="31">
        <v>59.711</v>
      </c>
      <c r="U40" s="31">
        <v>66.194</v>
      </c>
      <c r="V40" s="45">
        <f t="shared" si="3"/>
        <v>256.559</v>
      </c>
      <c r="W40" s="67"/>
    </row>
    <row r="41" spans="1:23" ht="15">
      <c r="A41" s="15">
        <v>37</v>
      </c>
      <c r="B41" s="15">
        <v>57</v>
      </c>
      <c r="C41" s="16" t="s">
        <v>141</v>
      </c>
      <c r="D41" s="38" t="s">
        <v>88</v>
      </c>
      <c r="E41" s="15" t="s">
        <v>45</v>
      </c>
      <c r="F41" s="16" t="s">
        <v>103</v>
      </c>
      <c r="G41" s="44">
        <f t="shared" si="0"/>
        <v>796.8360000000001</v>
      </c>
      <c r="H41" s="29">
        <v>80.86</v>
      </c>
      <c r="I41" s="31">
        <v>67.222</v>
      </c>
      <c r="J41" s="31">
        <v>60.329</v>
      </c>
      <c r="K41" s="31">
        <v>70.235</v>
      </c>
      <c r="L41" s="45">
        <f t="shared" si="1"/>
        <v>278.646</v>
      </c>
      <c r="M41" s="33">
        <v>75.552</v>
      </c>
      <c r="N41" s="31">
        <v>61.899</v>
      </c>
      <c r="O41" s="31">
        <v>55.067</v>
      </c>
      <c r="P41" s="31">
        <v>70.677</v>
      </c>
      <c r="Q41" s="45">
        <f t="shared" si="2"/>
        <v>263.19500000000005</v>
      </c>
      <c r="R41" s="29">
        <v>73.213</v>
      </c>
      <c r="S41" s="31">
        <v>58.757</v>
      </c>
      <c r="T41" s="31">
        <v>56.602</v>
      </c>
      <c r="U41" s="31">
        <v>66.423</v>
      </c>
      <c r="V41" s="45">
        <f t="shared" si="3"/>
        <v>254.995</v>
      </c>
      <c r="W41" s="67"/>
    </row>
    <row r="42" spans="1:23" ht="15">
      <c r="A42" s="15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44">
        <f t="shared" si="0"/>
        <v>827.849</v>
      </c>
      <c r="H42" s="29">
        <v>82.952</v>
      </c>
      <c r="I42" s="31">
        <v>70.834</v>
      </c>
      <c r="J42" s="31">
        <v>58.903</v>
      </c>
      <c r="K42" s="31">
        <v>71.422</v>
      </c>
      <c r="L42" s="45">
        <f t="shared" si="1"/>
        <v>284.111</v>
      </c>
      <c r="M42" s="33">
        <v>88.37</v>
      </c>
      <c r="N42" s="31">
        <v>60.848</v>
      </c>
      <c r="O42" s="31">
        <v>60.263</v>
      </c>
      <c r="P42" s="31">
        <v>72.982</v>
      </c>
      <c r="Q42" s="45">
        <f t="shared" si="2"/>
        <v>282.463</v>
      </c>
      <c r="R42" s="29">
        <v>71.247</v>
      </c>
      <c r="S42" s="31">
        <v>60.556</v>
      </c>
      <c r="T42" s="31">
        <v>60.447</v>
      </c>
      <c r="U42" s="31">
        <v>69.025</v>
      </c>
      <c r="V42" s="45">
        <f t="shared" si="3"/>
        <v>261.275</v>
      </c>
      <c r="W42" s="67"/>
    </row>
    <row r="43" spans="1:23" ht="15">
      <c r="A43" s="15">
        <v>39</v>
      </c>
      <c r="B43" s="15">
        <v>21</v>
      </c>
      <c r="C43" s="16" t="s">
        <v>85</v>
      </c>
      <c r="D43" s="38" t="s">
        <v>50</v>
      </c>
      <c r="E43" s="15" t="s">
        <v>21</v>
      </c>
      <c r="F43" s="16"/>
      <c r="G43" s="44">
        <f t="shared" si="0"/>
        <v>837.418</v>
      </c>
      <c r="H43" s="29">
        <v>78.855</v>
      </c>
      <c r="I43" s="31">
        <v>69.7</v>
      </c>
      <c r="J43" s="31">
        <v>58.214</v>
      </c>
      <c r="K43" s="31">
        <v>75.677</v>
      </c>
      <c r="L43" s="45">
        <f t="shared" si="1"/>
        <v>282.446</v>
      </c>
      <c r="M43" s="33">
        <v>79.024</v>
      </c>
      <c r="N43" s="31">
        <v>68.13</v>
      </c>
      <c r="O43" s="31">
        <v>58.16</v>
      </c>
      <c r="P43" s="31">
        <v>76.562</v>
      </c>
      <c r="Q43" s="45">
        <f t="shared" si="2"/>
        <v>281.876</v>
      </c>
      <c r="R43" s="29">
        <v>76.847</v>
      </c>
      <c r="S43" s="31">
        <v>67.462</v>
      </c>
      <c r="T43" s="31">
        <v>58.605</v>
      </c>
      <c r="U43" s="31">
        <v>70.182</v>
      </c>
      <c r="V43" s="45">
        <f t="shared" si="3"/>
        <v>273.096</v>
      </c>
      <c r="W43" s="67"/>
    </row>
    <row r="44" spans="1:23" ht="15">
      <c r="A44" s="15">
        <v>40</v>
      </c>
      <c r="B44" s="15">
        <v>69</v>
      </c>
      <c r="C44" s="16" t="s">
        <v>160</v>
      </c>
      <c r="D44" s="38" t="s">
        <v>50</v>
      </c>
      <c r="E44" s="15" t="s">
        <v>21</v>
      </c>
      <c r="F44" s="16"/>
      <c r="G44" s="44">
        <f t="shared" si="0"/>
        <v>882.184</v>
      </c>
      <c r="H44" s="29">
        <v>87.331</v>
      </c>
      <c r="I44" s="31">
        <v>66.826</v>
      </c>
      <c r="J44" s="31">
        <v>65.664</v>
      </c>
      <c r="K44" s="31">
        <v>76.307</v>
      </c>
      <c r="L44" s="45">
        <f t="shared" si="1"/>
        <v>296.128</v>
      </c>
      <c r="M44" s="33">
        <v>90.987</v>
      </c>
      <c r="N44" s="31">
        <v>69.703</v>
      </c>
      <c r="O44" s="31">
        <v>65.149</v>
      </c>
      <c r="P44" s="31">
        <v>75.312</v>
      </c>
      <c r="Q44" s="45">
        <f t="shared" si="2"/>
        <v>301.151</v>
      </c>
      <c r="R44" s="29">
        <v>85.876</v>
      </c>
      <c r="S44" s="31">
        <v>63.393</v>
      </c>
      <c r="T44" s="31">
        <v>60.637</v>
      </c>
      <c r="U44" s="31">
        <v>74.999</v>
      </c>
      <c r="V44" s="45">
        <f t="shared" si="3"/>
        <v>284.905</v>
      </c>
      <c r="W44" s="67"/>
    </row>
    <row r="45" spans="1:23" ht="15">
      <c r="A45" s="15">
        <v>41</v>
      </c>
      <c r="B45" s="15">
        <v>17</v>
      </c>
      <c r="C45" s="16" t="s">
        <v>78</v>
      </c>
      <c r="D45" s="38" t="s">
        <v>74</v>
      </c>
      <c r="E45" s="15" t="s">
        <v>21</v>
      </c>
      <c r="F45" s="16" t="s">
        <v>68</v>
      </c>
      <c r="G45" s="44">
        <f t="shared" si="0"/>
        <v>885.6610000000001</v>
      </c>
      <c r="H45" s="29">
        <v>84.436</v>
      </c>
      <c r="I45" s="31">
        <v>71.847</v>
      </c>
      <c r="J45" s="31">
        <v>67.375</v>
      </c>
      <c r="K45" s="31">
        <v>76.81</v>
      </c>
      <c r="L45" s="45">
        <f t="shared" si="1"/>
        <v>300.468</v>
      </c>
      <c r="M45" s="33">
        <v>80.874</v>
      </c>
      <c r="N45" s="31">
        <v>72.428</v>
      </c>
      <c r="O45" s="31">
        <v>65.247</v>
      </c>
      <c r="P45" s="31">
        <v>75.951</v>
      </c>
      <c r="Q45" s="45">
        <f t="shared" si="2"/>
        <v>294.5</v>
      </c>
      <c r="R45" s="29">
        <v>83.972</v>
      </c>
      <c r="S45" s="31">
        <v>64.469</v>
      </c>
      <c r="T45" s="31">
        <v>61.659</v>
      </c>
      <c r="U45" s="31">
        <v>80.593</v>
      </c>
      <c r="V45" s="45">
        <f t="shared" si="3"/>
        <v>290.693</v>
      </c>
      <c r="W45" s="67"/>
    </row>
    <row r="46" spans="1:23" ht="15">
      <c r="A46" s="15">
        <v>42</v>
      </c>
      <c r="B46" s="15">
        <v>24</v>
      </c>
      <c r="C46" s="16" t="s">
        <v>90</v>
      </c>
      <c r="D46" s="38" t="s">
        <v>88</v>
      </c>
      <c r="E46" s="15" t="s">
        <v>21</v>
      </c>
      <c r="F46" s="16" t="s">
        <v>68</v>
      </c>
      <c r="G46" s="44">
        <f t="shared" si="0"/>
        <v>936.994</v>
      </c>
      <c r="H46" s="29">
        <v>87.687</v>
      </c>
      <c r="I46" s="31">
        <v>76.512</v>
      </c>
      <c r="J46" s="31">
        <v>72.488</v>
      </c>
      <c r="K46" s="31">
        <v>87.089</v>
      </c>
      <c r="L46" s="45">
        <f t="shared" si="1"/>
        <v>323.776</v>
      </c>
      <c r="M46" s="33">
        <v>93.006</v>
      </c>
      <c r="N46" s="31">
        <v>68.9</v>
      </c>
      <c r="O46" s="31">
        <v>51.5</v>
      </c>
      <c r="P46" s="31">
        <v>89.797</v>
      </c>
      <c r="Q46" s="45">
        <f t="shared" si="2"/>
        <v>303.203</v>
      </c>
      <c r="R46" s="29">
        <v>88.426</v>
      </c>
      <c r="S46" s="31">
        <v>73.834</v>
      </c>
      <c r="T46" s="31">
        <v>67.433</v>
      </c>
      <c r="U46" s="31">
        <v>80.322</v>
      </c>
      <c r="V46" s="45">
        <f t="shared" si="3"/>
        <v>310.015</v>
      </c>
      <c r="W46" s="67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zoomScale="85" zoomScaleNormal="85" zoomScalePageLayoutView="0" workbookViewId="0" topLeftCell="A1">
      <selection activeCell="D1" sqref="D1:G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7.7109375" style="10" customWidth="1"/>
    <col min="8" max="16384" width="9.140625" style="10" customWidth="1"/>
  </cols>
  <sheetData>
    <row r="1" spans="4:7" ht="85.5" customHeight="1">
      <c r="D1" s="106" t="s">
        <v>181</v>
      </c>
      <c r="E1" s="106"/>
      <c r="F1" s="106"/>
      <c r="G1" s="106"/>
    </row>
    <row r="2" spans="1:7" ht="18.75">
      <c r="A2" s="97" t="s">
        <v>6</v>
      </c>
      <c r="B2" s="97"/>
      <c r="C2" s="97"/>
      <c r="D2" s="97"/>
      <c r="E2" s="97"/>
      <c r="F2" s="97"/>
      <c r="G2" s="97"/>
    </row>
    <row r="3" spans="1:7" ht="18.75">
      <c r="A3" s="46"/>
      <c r="B3" s="11"/>
      <c r="C3" s="11"/>
      <c r="D3" s="11"/>
      <c r="E3" s="11"/>
      <c r="F3" s="11"/>
      <c r="G3" s="63"/>
    </row>
    <row r="4" spans="1:8" ht="15">
      <c r="A4" s="68" t="s">
        <v>3</v>
      </c>
      <c r="B4" s="69" t="s">
        <v>10</v>
      </c>
      <c r="C4" s="69" t="s">
        <v>1</v>
      </c>
      <c r="D4" s="69" t="s">
        <v>5</v>
      </c>
      <c r="E4" s="69" t="s">
        <v>11</v>
      </c>
      <c r="F4" s="70" t="s">
        <v>4</v>
      </c>
      <c r="G4" s="73" t="s">
        <v>19</v>
      </c>
      <c r="H4" s="87" t="s">
        <v>2</v>
      </c>
    </row>
    <row r="5" spans="1:8" ht="15">
      <c r="A5" s="15">
        <v>13</v>
      </c>
      <c r="B5" s="15">
        <v>67</v>
      </c>
      <c r="C5" s="16" t="s">
        <v>157</v>
      </c>
      <c r="D5" s="38" t="s">
        <v>105</v>
      </c>
      <c r="E5" s="15" t="s">
        <v>80</v>
      </c>
      <c r="F5" s="16" t="s">
        <v>89</v>
      </c>
      <c r="G5" s="31">
        <v>58.321</v>
      </c>
      <c r="H5" s="88">
        <v>5</v>
      </c>
    </row>
    <row r="6" spans="1:8" ht="15">
      <c r="A6" s="15">
        <v>9</v>
      </c>
      <c r="B6" s="15">
        <v>34</v>
      </c>
      <c r="C6" s="16" t="s">
        <v>104</v>
      </c>
      <c r="D6" s="38" t="s">
        <v>105</v>
      </c>
      <c r="E6" s="15" t="s">
        <v>80</v>
      </c>
      <c r="F6" s="16" t="s">
        <v>102</v>
      </c>
      <c r="G6" s="31">
        <v>58.692</v>
      </c>
      <c r="H6" s="89">
        <v>4</v>
      </c>
    </row>
    <row r="7" spans="1:8" ht="15">
      <c r="A7" s="15">
        <v>6</v>
      </c>
      <c r="B7" s="15">
        <v>19</v>
      </c>
      <c r="C7" s="16" t="s">
        <v>81</v>
      </c>
      <c r="D7" s="38" t="s">
        <v>50</v>
      </c>
      <c r="E7" s="15" t="s">
        <v>80</v>
      </c>
      <c r="F7" s="16" t="s">
        <v>156</v>
      </c>
      <c r="G7" s="31">
        <v>59.352</v>
      </c>
      <c r="H7" s="89">
        <v>3</v>
      </c>
    </row>
    <row r="8" spans="1:8" ht="15">
      <c r="A8" s="15">
        <v>27</v>
      </c>
      <c r="B8" s="15">
        <v>23</v>
      </c>
      <c r="C8" s="16" t="s">
        <v>87</v>
      </c>
      <c r="D8" s="38" t="s">
        <v>88</v>
      </c>
      <c r="E8" s="15" t="s">
        <v>80</v>
      </c>
      <c r="F8" s="16" t="s">
        <v>118</v>
      </c>
      <c r="G8" s="31">
        <v>60.587</v>
      </c>
      <c r="H8" s="89">
        <v>2</v>
      </c>
    </row>
    <row r="9" spans="1:8" ht="15">
      <c r="A9" s="15">
        <v>10</v>
      </c>
      <c r="B9" s="15">
        <v>16</v>
      </c>
      <c r="C9" s="16" t="s">
        <v>75</v>
      </c>
      <c r="D9" s="38" t="s">
        <v>74</v>
      </c>
      <c r="E9" s="15" t="s">
        <v>80</v>
      </c>
      <c r="F9" s="16" t="s">
        <v>115</v>
      </c>
      <c r="G9" s="31">
        <v>61.017</v>
      </c>
      <c r="H9" s="89">
        <v>1</v>
      </c>
    </row>
    <row r="10" spans="1:8" ht="15">
      <c r="A10" s="15">
        <v>20</v>
      </c>
      <c r="B10" s="15">
        <v>18</v>
      </c>
      <c r="C10" s="16" t="s">
        <v>79</v>
      </c>
      <c r="D10" s="38" t="s">
        <v>74</v>
      </c>
      <c r="E10" s="15" t="s">
        <v>80</v>
      </c>
      <c r="F10" s="16" t="s">
        <v>135</v>
      </c>
      <c r="G10" s="31">
        <v>61.946</v>
      </c>
      <c r="H10" s="89"/>
    </row>
    <row r="11" spans="1:8" ht="15">
      <c r="A11" s="15">
        <v>34</v>
      </c>
      <c r="B11" s="15">
        <v>20</v>
      </c>
      <c r="C11" s="16" t="s">
        <v>83</v>
      </c>
      <c r="D11" s="38" t="s">
        <v>50</v>
      </c>
      <c r="E11" s="15" t="s">
        <v>80</v>
      </c>
      <c r="F11" s="16" t="s">
        <v>84</v>
      </c>
      <c r="G11" s="31">
        <v>62.626</v>
      </c>
      <c r="H11" s="89"/>
    </row>
    <row r="12" spans="1:8" ht="15">
      <c r="A12" s="15">
        <v>32</v>
      </c>
      <c r="B12" s="15">
        <v>56</v>
      </c>
      <c r="C12" s="16" t="s">
        <v>141</v>
      </c>
      <c r="D12" s="39" t="s">
        <v>88</v>
      </c>
      <c r="E12" s="15" t="s">
        <v>80</v>
      </c>
      <c r="F12" s="16" t="s">
        <v>135</v>
      </c>
      <c r="G12" s="31">
        <v>63.605</v>
      </c>
      <c r="H12" s="89"/>
    </row>
    <row r="13" spans="1:8" ht="15">
      <c r="A13" s="15">
        <v>33</v>
      </c>
      <c r="B13" s="15">
        <v>32</v>
      </c>
      <c r="C13" s="16" t="s">
        <v>101</v>
      </c>
      <c r="D13" s="38" t="s">
        <v>88</v>
      </c>
      <c r="E13" s="15" t="s">
        <v>80</v>
      </c>
      <c r="F13" s="16" t="s">
        <v>102</v>
      </c>
      <c r="G13" s="31">
        <v>68.684</v>
      </c>
      <c r="H13" s="89"/>
    </row>
    <row r="14" spans="1:8" ht="15">
      <c r="A14" s="15">
        <v>11</v>
      </c>
      <c r="B14" s="15">
        <v>15</v>
      </c>
      <c r="C14" s="16" t="s">
        <v>76</v>
      </c>
      <c r="D14" s="38" t="s">
        <v>77</v>
      </c>
      <c r="E14" s="15" t="s">
        <v>63</v>
      </c>
      <c r="F14" s="16" t="s">
        <v>54</v>
      </c>
      <c r="G14" s="31">
        <v>59.061</v>
      </c>
      <c r="H14" s="89">
        <v>5</v>
      </c>
    </row>
    <row r="15" spans="1:8" ht="15">
      <c r="A15" s="15">
        <v>22</v>
      </c>
      <c r="B15" s="15">
        <v>13</v>
      </c>
      <c r="C15" s="16" t="s">
        <v>73</v>
      </c>
      <c r="D15" s="38" t="s">
        <v>74</v>
      </c>
      <c r="E15" s="15" t="s">
        <v>63</v>
      </c>
      <c r="F15" s="16" t="s">
        <v>54</v>
      </c>
      <c r="G15" s="31">
        <v>59.109</v>
      </c>
      <c r="H15" s="89">
        <v>4</v>
      </c>
    </row>
    <row r="16" spans="1:8" ht="15">
      <c r="A16" s="15">
        <v>16</v>
      </c>
      <c r="B16" s="15">
        <v>10</v>
      </c>
      <c r="C16" s="16" t="s">
        <v>69</v>
      </c>
      <c r="D16" s="38" t="s">
        <v>65</v>
      </c>
      <c r="E16" s="15" t="s">
        <v>63</v>
      </c>
      <c r="F16" s="16" t="s">
        <v>54</v>
      </c>
      <c r="G16" s="31">
        <v>59.199</v>
      </c>
      <c r="H16" s="89">
        <v>3</v>
      </c>
    </row>
    <row r="17" spans="1:8" ht="15">
      <c r="A17" s="15">
        <v>12</v>
      </c>
      <c r="B17" s="15">
        <v>42</v>
      </c>
      <c r="C17" s="16" t="s">
        <v>116</v>
      </c>
      <c r="D17" s="38" t="s">
        <v>65</v>
      </c>
      <c r="E17" s="15" t="s">
        <v>63</v>
      </c>
      <c r="F17" s="16" t="s">
        <v>54</v>
      </c>
      <c r="G17" s="31">
        <v>61.098</v>
      </c>
      <c r="H17" s="89">
        <v>2</v>
      </c>
    </row>
    <row r="18" spans="1:8" ht="15">
      <c r="A18" s="15">
        <v>19</v>
      </c>
      <c r="B18" s="15">
        <v>50</v>
      </c>
      <c r="C18" s="16" t="s">
        <v>86</v>
      </c>
      <c r="D18" s="38" t="s">
        <v>74</v>
      </c>
      <c r="E18" s="15" t="s">
        <v>63</v>
      </c>
      <c r="F18" s="16" t="s">
        <v>54</v>
      </c>
      <c r="G18" s="31">
        <v>62.022</v>
      </c>
      <c r="H18" s="89">
        <v>1</v>
      </c>
    </row>
    <row r="19" spans="1:8" ht="15">
      <c r="A19" s="15">
        <v>26</v>
      </c>
      <c r="B19" s="15">
        <v>12</v>
      </c>
      <c r="C19" s="16" t="s">
        <v>72</v>
      </c>
      <c r="D19" s="38" t="s">
        <v>65</v>
      </c>
      <c r="E19" s="15" t="s">
        <v>63</v>
      </c>
      <c r="F19" s="16" t="s">
        <v>54</v>
      </c>
      <c r="G19" s="31">
        <v>62.327</v>
      </c>
      <c r="H19" s="89"/>
    </row>
    <row r="20" spans="1:8" ht="15">
      <c r="A20" s="15">
        <v>17</v>
      </c>
      <c r="B20" s="15">
        <v>14</v>
      </c>
      <c r="C20" s="16" t="s">
        <v>75</v>
      </c>
      <c r="D20" s="38" t="s">
        <v>74</v>
      </c>
      <c r="E20" s="15" t="s">
        <v>63</v>
      </c>
      <c r="F20" s="16" t="s">
        <v>54</v>
      </c>
      <c r="G20" s="31">
        <v>62.361</v>
      </c>
      <c r="H20" s="89"/>
    </row>
    <row r="21" spans="1:8" ht="15">
      <c r="A21" s="15">
        <v>15</v>
      </c>
      <c r="B21" s="15">
        <v>68</v>
      </c>
      <c r="C21" s="16" t="s">
        <v>158</v>
      </c>
      <c r="D21" s="38" t="s">
        <v>105</v>
      </c>
      <c r="E21" s="15" t="s">
        <v>63</v>
      </c>
      <c r="F21" s="16" t="s">
        <v>54</v>
      </c>
      <c r="G21" s="31">
        <v>71.285</v>
      </c>
      <c r="H21" s="89"/>
    </row>
    <row r="22" spans="1:8" ht="15">
      <c r="A22" s="15">
        <v>39</v>
      </c>
      <c r="B22" s="15">
        <v>21</v>
      </c>
      <c r="C22" s="16" t="s">
        <v>85</v>
      </c>
      <c r="D22" s="38" t="s">
        <v>50</v>
      </c>
      <c r="E22" s="15" t="s">
        <v>21</v>
      </c>
      <c r="F22" s="16"/>
      <c r="G22" s="31">
        <v>70.182</v>
      </c>
      <c r="H22" s="89">
        <v>5</v>
      </c>
    </row>
    <row r="23" spans="1:8" ht="15">
      <c r="A23" s="15">
        <v>40</v>
      </c>
      <c r="B23" s="15">
        <v>69</v>
      </c>
      <c r="C23" s="16" t="s">
        <v>160</v>
      </c>
      <c r="D23" s="38" t="s">
        <v>50</v>
      </c>
      <c r="E23" s="15" t="s">
        <v>21</v>
      </c>
      <c r="F23" s="16"/>
      <c r="G23" s="31">
        <v>74.999</v>
      </c>
      <c r="H23" s="89">
        <v>4</v>
      </c>
    </row>
    <row r="24" spans="1:8" ht="15">
      <c r="A24" s="15">
        <v>42</v>
      </c>
      <c r="B24" s="15">
        <v>24</v>
      </c>
      <c r="C24" s="16" t="s">
        <v>90</v>
      </c>
      <c r="D24" s="38" t="s">
        <v>88</v>
      </c>
      <c r="E24" s="15" t="s">
        <v>21</v>
      </c>
      <c r="F24" s="16" t="s">
        <v>68</v>
      </c>
      <c r="G24" s="31">
        <v>80.322</v>
      </c>
      <c r="H24" s="89">
        <v>3</v>
      </c>
    </row>
    <row r="25" spans="1:8" ht="15">
      <c r="A25" s="15">
        <v>41</v>
      </c>
      <c r="B25" s="15">
        <v>17</v>
      </c>
      <c r="C25" s="16" t="s">
        <v>78</v>
      </c>
      <c r="D25" s="38" t="s">
        <v>74</v>
      </c>
      <c r="E25" s="15" t="s">
        <v>21</v>
      </c>
      <c r="F25" s="16" t="s">
        <v>68</v>
      </c>
      <c r="G25" s="31">
        <v>80.593</v>
      </c>
      <c r="H25" s="89">
        <v>2</v>
      </c>
    </row>
    <row r="26" spans="1:8" ht="15">
      <c r="A26" s="15">
        <v>24</v>
      </c>
      <c r="B26" s="15">
        <v>3</v>
      </c>
      <c r="C26" s="16" t="s">
        <v>55</v>
      </c>
      <c r="D26" s="38" t="s">
        <v>56</v>
      </c>
      <c r="E26" s="15" t="s">
        <v>17</v>
      </c>
      <c r="F26" s="16" t="s">
        <v>137</v>
      </c>
      <c r="G26" s="31">
        <v>62.354</v>
      </c>
      <c r="H26" s="89">
        <v>5</v>
      </c>
    </row>
    <row r="27" spans="1:8" ht="15">
      <c r="A27" s="15">
        <v>31</v>
      </c>
      <c r="B27" s="15">
        <v>51</v>
      </c>
      <c r="C27" s="16" t="s">
        <v>100</v>
      </c>
      <c r="D27" s="38" t="s">
        <v>88</v>
      </c>
      <c r="E27" s="15" t="s">
        <v>17</v>
      </c>
      <c r="F27" s="16" t="s">
        <v>139</v>
      </c>
      <c r="G27" s="31">
        <v>62.592</v>
      </c>
      <c r="H27" s="89">
        <v>4</v>
      </c>
    </row>
    <row r="28" spans="1:8" ht="15">
      <c r="A28" s="15">
        <v>36</v>
      </c>
      <c r="B28" s="15">
        <v>4</v>
      </c>
      <c r="C28" s="16" t="s">
        <v>58</v>
      </c>
      <c r="D28" s="38" t="s">
        <v>56</v>
      </c>
      <c r="E28" s="15" t="s">
        <v>17</v>
      </c>
      <c r="F28" s="16" t="s">
        <v>59</v>
      </c>
      <c r="G28" s="31">
        <v>66.194</v>
      </c>
      <c r="H28" s="89">
        <v>3</v>
      </c>
    </row>
    <row r="29" spans="1:8" ht="15">
      <c r="A29" s="15">
        <v>30</v>
      </c>
      <c r="B29" s="15">
        <v>49</v>
      </c>
      <c r="C29" s="16" t="s">
        <v>99</v>
      </c>
      <c r="D29" s="38" t="s">
        <v>88</v>
      </c>
      <c r="E29" s="15" t="s">
        <v>17</v>
      </c>
      <c r="F29" s="16" t="s">
        <v>68</v>
      </c>
      <c r="G29" s="31">
        <v>68.785</v>
      </c>
      <c r="H29" s="89">
        <v>2</v>
      </c>
    </row>
    <row r="30" spans="1:8" ht="15">
      <c r="A30" s="15">
        <v>1</v>
      </c>
      <c r="B30" s="15">
        <v>30</v>
      </c>
      <c r="C30" s="16" t="s">
        <v>92</v>
      </c>
      <c r="D30" s="38" t="s">
        <v>88</v>
      </c>
      <c r="E30" s="15" t="s">
        <v>44</v>
      </c>
      <c r="F30" s="16" t="s">
        <v>68</v>
      </c>
      <c r="G30" s="31">
        <v>55.767</v>
      </c>
      <c r="H30" s="89">
        <v>5</v>
      </c>
    </row>
    <row r="31" spans="1:8" ht="15">
      <c r="A31" s="15">
        <v>25</v>
      </c>
      <c r="B31" s="15">
        <v>44</v>
      </c>
      <c r="C31" s="16" t="s">
        <v>113</v>
      </c>
      <c r="D31" s="38" t="s">
        <v>114</v>
      </c>
      <c r="E31" s="15" t="s">
        <v>44</v>
      </c>
      <c r="F31" s="16" t="s">
        <v>134</v>
      </c>
      <c r="G31" s="31">
        <v>57.069</v>
      </c>
      <c r="H31" s="89">
        <v>4</v>
      </c>
    </row>
    <row r="32" spans="1:8" ht="15">
      <c r="A32" s="15">
        <v>8</v>
      </c>
      <c r="B32" s="15">
        <v>45</v>
      </c>
      <c r="C32" s="16" t="s">
        <v>87</v>
      </c>
      <c r="D32" s="38" t="s">
        <v>88</v>
      </c>
      <c r="E32" s="15" t="s">
        <v>44</v>
      </c>
      <c r="F32" s="16" t="s">
        <v>68</v>
      </c>
      <c r="G32" s="31">
        <v>58.401</v>
      </c>
      <c r="H32" s="89">
        <v>3</v>
      </c>
    </row>
    <row r="33" spans="1:8" ht="15">
      <c r="A33" s="15">
        <v>18</v>
      </c>
      <c r="B33" s="15">
        <v>54</v>
      </c>
      <c r="C33" s="16" t="s">
        <v>136</v>
      </c>
      <c r="D33" s="38" t="s">
        <v>88</v>
      </c>
      <c r="E33" s="15" t="s">
        <v>44</v>
      </c>
      <c r="F33" s="16" t="s">
        <v>54</v>
      </c>
      <c r="G33" s="31">
        <v>60.471</v>
      </c>
      <c r="H33" s="89">
        <v>2</v>
      </c>
    </row>
    <row r="34" spans="1:8" ht="15">
      <c r="A34" s="15">
        <v>21</v>
      </c>
      <c r="B34" s="15">
        <v>5</v>
      </c>
      <c r="C34" s="16" t="s">
        <v>60</v>
      </c>
      <c r="D34" s="38" t="s">
        <v>117</v>
      </c>
      <c r="E34" s="15" t="s">
        <v>44</v>
      </c>
      <c r="F34" s="16" t="s">
        <v>61</v>
      </c>
      <c r="G34" s="31">
        <v>61.785</v>
      </c>
      <c r="H34" s="89">
        <v>1</v>
      </c>
    </row>
    <row r="35" spans="1:8" ht="15">
      <c r="A35" s="15">
        <v>35</v>
      </c>
      <c r="B35" s="15">
        <v>41</v>
      </c>
      <c r="C35" s="16" t="s">
        <v>67</v>
      </c>
      <c r="D35" s="38" t="s">
        <v>65</v>
      </c>
      <c r="E35" s="15" t="s">
        <v>44</v>
      </c>
      <c r="F35" s="16" t="s">
        <v>68</v>
      </c>
      <c r="G35" s="31">
        <v>67.008</v>
      </c>
      <c r="H35" s="89"/>
    </row>
    <row r="36" spans="1:8" ht="15">
      <c r="A36" s="15">
        <v>5</v>
      </c>
      <c r="B36" s="15">
        <v>68</v>
      </c>
      <c r="C36" s="16" t="s">
        <v>83</v>
      </c>
      <c r="D36" s="38" t="s">
        <v>50</v>
      </c>
      <c r="E36" s="15" t="s">
        <v>45</v>
      </c>
      <c r="F36" s="16" t="s">
        <v>95</v>
      </c>
      <c r="G36" s="31">
        <v>57.853</v>
      </c>
      <c r="H36" s="89">
        <v>5</v>
      </c>
    </row>
    <row r="37" spans="1:8" ht="15">
      <c r="A37" s="15">
        <v>4</v>
      </c>
      <c r="B37" s="15">
        <v>1</v>
      </c>
      <c r="C37" s="16" t="s">
        <v>49</v>
      </c>
      <c r="D37" s="38" t="s">
        <v>50</v>
      </c>
      <c r="E37" s="15" t="s">
        <v>45</v>
      </c>
      <c r="F37" s="16" t="s">
        <v>155</v>
      </c>
      <c r="G37" s="31">
        <v>57.988</v>
      </c>
      <c r="H37" s="89">
        <v>4</v>
      </c>
    </row>
    <row r="38" spans="1:8" ht="15">
      <c r="A38" s="15">
        <v>7</v>
      </c>
      <c r="B38" s="15">
        <v>26</v>
      </c>
      <c r="C38" s="16" t="s">
        <v>94</v>
      </c>
      <c r="D38" s="38" t="s">
        <v>88</v>
      </c>
      <c r="E38" s="15" t="s">
        <v>45</v>
      </c>
      <c r="F38" s="16" t="s">
        <v>95</v>
      </c>
      <c r="G38" s="31">
        <v>59.062</v>
      </c>
      <c r="H38" s="89">
        <v>3</v>
      </c>
    </row>
    <row r="39" spans="1:8" ht="15">
      <c r="A39" s="15">
        <v>14</v>
      </c>
      <c r="B39" s="15">
        <v>35</v>
      </c>
      <c r="C39" s="16" t="s">
        <v>106</v>
      </c>
      <c r="D39" s="38" t="s">
        <v>65</v>
      </c>
      <c r="E39" s="15" t="s">
        <v>45</v>
      </c>
      <c r="F39" s="16" t="s">
        <v>103</v>
      </c>
      <c r="G39" s="31">
        <v>63.293</v>
      </c>
      <c r="H39" s="89">
        <v>2</v>
      </c>
    </row>
    <row r="40" spans="1:8" ht="15">
      <c r="A40" s="15">
        <v>37</v>
      </c>
      <c r="B40" s="15">
        <v>57</v>
      </c>
      <c r="C40" s="16" t="s">
        <v>141</v>
      </c>
      <c r="D40" s="38" t="s">
        <v>88</v>
      </c>
      <c r="E40" s="15" t="s">
        <v>45</v>
      </c>
      <c r="F40" s="16" t="s">
        <v>103</v>
      </c>
      <c r="G40" s="31">
        <v>66.423</v>
      </c>
      <c r="H40" s="89">
        <v>1</v>
      </c>
    </row>
    <row r="41" spans="1:8" ht="15">
      <c r="A41" s="15">
        <v>29</v>
      </c>
      <c r="B41" s="15">
        <v>53</v>
      </c>
      <c r="C41" s="16" t="s">
        <v>140</v>
      </c>
      <c r="D41" s="38" t="s">
        <v>88</v>
      </c>
      <c r="E41" s="15" t="s">
        <v>45</v>
      </c>
      <c r="F41" s="16" t="s">
        <v>121</v>
      </c>
      <c r="G41" s="31">
        <v>67.671</v>
      </c>
      <c r="H41" s="89"/>
    </row>
    <row r="42" spans="1:8" ht="15">
      <c r="A42" s="15">
        <v>38</v>
      </c>
      <c r="B42" s="15">
        <v>33</v>
      </c>
      <c r="C42" s="16" t="s">
        <v>101</v>
      </c>
      <c r="D42" s="38" t="s">
        <v>88</v>
      </c>
      <c r="E42" s="15" t="s">
        <v>45</v>
      </c>
      <c r="F42" s="16" t="s">
        <v>121</v>
      </c>
      <c r="G42" s="31">
        <v>69.025</v>
      </c>
      <c r="H42" s="89"/>
    </row>
    <row r="43" spans="1:8" ht="15">
      <c r="A43" s="15">
        <v>3</v>
      </c>
      <c r="B43" s="15">
        <v>60</v>
      </c>
      <c r="C43" s="16" t="s">
        <v>130</v>
      </c>
      <c r="D43" s="38" t="s">
        <v>105</v>
      </c>
      <c r="E43" s="15" t="s">
        <v>22</v>
      </c>
      <c r="F43" s="16" t="s">
        <v>71</v>
      </c>
      <c r="G43" s="31">
        <v>52.988</v>
      </c>
      <c r="H43" s="89">
        <v>5</v>
      </c>
    </row>
    <row r="44" spans="1:8" ht="15">
      <c r="A44" s="15">
        <v>2</v>
      </c>
      <c r="B44" s="15">
        <v>7</v>
      </c>
      <c r="C44" s="16" t="s">
        <v>64</v>
      </c>
      <c r="D44" s="38" t="s">
        <v>65</v>
      </c>
      <c r="E44" s="15" t="s">
        <v>22</v>
      </c>
      <c r="F44" s="16" t="s">
        <v>66</v>
      </c>
      <c r="G44" s="31">
        <v>57.329</v>
      </c>
      <c r="H44" s="89">
        <v>4</v>
      </c>
    </row>
    <row r="45" spans="1:8" ht="15">
      <c r="A45" s="15">
        <v>23</v>
      </c>
      <c r="B45" s="15">
        <v>69</v>
      </c>
      <c r="C45" s="16" t="s">
        <v>159</v>
      </c>
      <c r="D45" s="38" t="s">
        <v>105</v>
      </c>
      <c r="E45" s="15" t="s">
        <v>22</v>
      </c>
      <c r="F45" s="16" t="s">
        <v>71</v>
      </c>
      <c r="G45" s="31">
        <v>63.33</v>
      </c>
      <c r="H45" s="89">
        <v>3</v>
      </c>
    </row>
    <row r="46" spans="1:8" ht="15">
      <c r="A46" s="15">
        <v>28</v>
      </c>
      <c r="B46" s="15">
        <v>25</v>
      </c>
      <c r="C46" s="16" t="s">
        <v>92</v>
      </c>
      <c r="D46" s="38" t="s">
        <v>88</v>
      </c>
      <c r="E46" s="15" t="s">
        <v>22</v>
      </c>
      <c r="F46" s="16" t="s">
        <v>93</v>
      </c>
      <c r="G46" s="31">
        <v>66.625</v>
      </c>
      <c r="H46" s="89">
        <v>2</v>
      </c>
    </row>
    <row r="47" spans="1:6" ht="15">
      <c r="A47" s="17"/>
      <c r="B47" s="17"/>
      <c r="C47" s="18"/>
      <c r="D47" s="19"/>
      <c r="E47" s="17"/>
      <c r="F47" s="20"/>
    </row>
    <row r="48" spans="1:6" ht="15">
      <c r="A48" s="17"/>
      <c r="B48" s="17"/>
      <c r="C48" s="18"/>
      <c r="D48" s="19"/>
      <c r="E48" s="17"/>
      <c r="F48" s="20"/>
    </row>
    <row r="49" spans="1:6" ht="15">
      <c r="A49" s="17"/>
      <c r="B49" s="17"/>
      <c r="C49" s="18"/>
      <c r="D49" s="19"/>
      <c r="E49" s="17"/>
      <c r="F49" s="20"/>
    </row>
    <row r="50" spans="1:6" ht="15">
      <c r="A50" s="17"/>
      <c r="B50" s="17"/>
      <c r="C50" s="18"/>
      <c r="D50" s="19"/>
      <c r="E50" s="17"/>
      <c r="F50" s="20"/>
    </row>
    <row r="51" spans="1:6" ht="15">
      <c r="A51" s="17"/>
      <c r="B51" s="17"/>
      <c r="C51" s="18"/>
      <c r="D51" s="19"/>
      <c r="E51" s="17"/>
      <c r="F51" s="20"/>
    </row>
    <row r="52" spans="1:6" ht="15">
      <c r="A52" s="17"/>
      <c r="B52" s="17"/>
      <c r="C52" s="18"/>
      <c r="D52" s="19"/>
      <c r="E52" s="17"/>
      <c r="F52" s="20"/>
    </row>
    <row r="53" spans="1:6" ht="15">
      <c r="A53" s="17"/>
      <c r="B53" s="17"/>
      <c r="C53" s="18"/>
      <c r="D53" s="19"/>
      <c r="E53" s="17"/>
      <c r="F53" s="20"/>
    </row>
    <row r="54" spans="1:6" ht="15">
      <c r="A54" s="17"/>
      <c r="B54" s="17"/>
      <c r="C54" s="18"/>
      <c r="D54" s="19"/>
      <c r="E54" s="17"/>
      <c r="F54" s="20"/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2022-10-30T06:29:18Z</cp:lastPrinted>
  <dcterms:created xsi:type="dcterms:W3CDTF">2009-01-24T13:55:20Z</dcterms:created>
  <dcterms:modified xsi:type="dcterms:W3CDTF">2022-10-30T06:29:50Z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