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Turboslot" sheetId="2" r:id="rId2"/>
    <sheet name="2a Ateneu" sheetId="3" r:id="rId3"/>
    <sheet name="3a - Pitlane" sheetId="4" r:id="rId4"/>
    <sheet name="4a - La Lira" sheetId="5" r:id="rId5"/>
    <sheet name="5a - Turboslot" sheetId="6" r:id="rId6"/>
    <sheet name="6a - Ateneu" sheetId="7" r:id="rId7"/>
    <sheet name="7a - Pitlane" sheetId="8" r:id="rId8"/>
    <sheet name="8a - La Lira" sheetId="9" r:id="rId9"/>
  </sheets>
  <definedNames/>
  <calcPr fullCalcOnLoad="1"/>
</workbook>
</file>

<file path=xl/sharedStrings.xml><?xml version="1.0" encoding="utf-8"?>
<sst xmlns="http://schemas.openxmlformats.org/spreadsheetml/2006/main" count="1494" uniqueCount="178">
  <si>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</si>
  <si>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</si>
  <si>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</si>
  <si>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</si>
  <si>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</si>
  <si>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</si>
  <si>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</si>
  <si>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</si>
  <si>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</si>
  <si>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</si>
  <si>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</si>
  <si>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</si>
  <si>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</si>
  <si>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</si>
  <si>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</si>
  <si>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</si>
  <si>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</si>
  <si>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</si>
  <si>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</si>
  <si>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</si>
  <si>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</si>
  <si>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</si>
  <si>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</si>
  <si>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</si>
  <si>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</si>
  <si>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</si>
  <si>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</si>
  <si>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CARLOS LOPEZ</t>
  </si>
  <si>
    <t>ASTON MARTIN</t>
  </si>
  <si>
    <t>JOSE M. LOPEZ</t>
  </si>
  <si>
    <t>SNR</t>
  </si>
  <si>
    <t>SUBARU</t>
  </si>
  <si>
    <t>PAU HORMIGOS</t>
  </si>
  <si>
    <t>PORSCHE</t>
  </si>
  <si>
    <t>CISCO SALVADOR</t>
  </si>
  <si>
    <t>N</t>
  </si>
  <si>
    <t>MIQUEL VILAPLANA</t>
  </si>
  <si>
    <t>JOSEP ANTON ARROYO</t>
  </si>
  <si>
    <t>CITROEN</t>
  </si>
  <si>
    <t>MIQUEL AIBAR</t>
  </si>
  <si>
    <t>N-I</t>
  </si>
  <si>
    <t>FERRAN VALLS</t>
  </si>
  <si>
    <t>PEUGEOT</t>
  </si>
  <si>
    <t>N INFANTIL</t>
  </si>
  <si>
    <t>CEBALLOS</t>
  </si>
  <si>
    <t>PAULINO JIMENEZ</t>
  </si>
  <si>
    <t>SLOT CASTELLVÍ</t>
  </si>
  <si>
    <t>SERGI GONZALEZ</t>
  </si>
  <si>
    <t>ALOYSHOP LA LIRA</t>
  </si>
  <si>
    <t>CACO SR.</t>
  </si>
  <si>
    <t>WRC</t>
  </si>
  <si>
    <t>EMILIO JIMENEZ</t>
  </si>
  <si>
    <t>TEAM ARIVET</t>
  </si>
  <si>
    <t>JORDI CHARLES</t>
  </si>
  <si>
    <t>JOAN RODRIGUEZ</t>
  </si>
  <si>
    <t>TONI BELTRAN</t>
  </si>
  <si>
    <t>NI</t>
  </si>
  <si>
    <t>PERE JOAN MAS</t>
  </si>
  <si>
    <t>TURBOSLOT</t>
  </si>
  <si>
    <t>RAMON GARCIA</t>
  </si>
  <si>
    <t>JOAN SALVAT</t>
  </si>
  <si>
    <t>FORD</t>
  </si>
  <si>
    <t>JOAQUIM PASTOR</t>
  </si>
  <si>
    <t>RENAULT</t>
  </si>
  <si>
    <t>PERE PORTA</t>
  </si>
  <si>
    <t>LA BISBAL</t>
  </si>
  <si>
    <t>VALE4EVER</t>
  </si>
  <si>
    <t>ROGER BORJAS</t>
  </si>
  <si>
    <t>MIQUEL MIRET</t>
  </si>
  <si>
    <t>AUDI</t>
  </si>
  <si>
    <t>ELOI BENEDICTO</t>
  </si>
  <si>
    <t>CASC</t>
  </si>
  <si>
    <t>PEDRO SOTO</t>
  </si>
  <si>
    <t>XAVI PARERA</t>
  </si>
  <si>
    <t>RAUL RAMIREZ</t>
  </si>
  <si>
    <t>CARLES MANCHA</t>
  </si>
  <si>
    <t>SLOTSES</t>
  </si>
  <si>
    <t>GAS+</t>
  </si>
  <si>
    <t>RAMON QUER</t>
  </si>
  <si>
    <t>MARIO DUQUE</t>
  </si>
  <si>
    <t>JOSE PONCE</t>
  </si>
  <si>
    <t>ISRAEL MORENO</t>
  </si>
  <si>
    <t>CINTO LOBATO</t>
  </si>
  <si>
    <t>FEDE ACHAERANDIO</t>
  </si>
  <si>
    <t>TONI CARRILLO</t>
  </si>
  <si>
    <t>PERE VILAPLANA</t>
  </si>
  <si>
    <t>JOSEP BADELL</t>
  </si>
  <si>
    <t>SISCU ESCLAPÉS</t>
  </si>
  <si>
    <t>PABLO ALONSO</t>
  </si>
  <si>
    <t>OSCAR SANTOS</t>
  </si>
  <si>
    <t>ETHAN DUQUE</t>
  </si>
  <si>
    <t>ADRIÀ LOBATO</t>
  </si>
  <si>
    <t>IBAI UROZ</t>
  </si>
  <si>
    <t>FRANCESC BOLUMAR</t>
  </si>
  <si>
    <t>OSCAR JODAR</t>
  </si>
  <si>
    <t>DORSAL</t>
  </si>
  <si>
    <t>CACO</t>
  </si>
  <si>
    <t>ALVAREZ JR.</t>
  </si>
  <si>
    <t>JOSE M. LOPEZ JR.</t>
  </si>
  <si>
    <t>TERRA DE VINS 2015
CLASSIFICACIÓ GENERAL</t>
  </si>
  <si>
    <t>TERRA DE VINS 2015
1a PROVA - TURBOSLOT
23 I 24 DE GENER</t>
  </si>
  <si>
    <t>ATENEU SLOT</t>
  </si>
  <si>
    <t>ELOI SAEZ</t>
  </si>
  <si>
    <t>ESR SLOT</t>
  </si>
  <si>
    <t>PITLANE SLOT</t>
  </si>
  <si>
    <t>ALVAREZ SR.</t>
  </si>
  <si>
    <t>GERARD VIVES</t>
  </si>
  <si>
    <t>QUIM CODORNIU</t>
  </si>
  <si>
    <t>JOSE A. VALVERDE</t>
  </si>
  <si>
    <t>CARLOS SANCHEZ</t>
  </si>
  <si>
    <t>CAOS</t>
  </si>
  <si>
    <t>XAVI POLO</t>
  </si>
  <si>
    <t>BIEL MORENO</t>
  </si>
  <si>
    <t>DREAMSLOT</t>
  </si>
  <si>
    <t>TERRA DE VINS 2015
2a PROVA - ATENEU SLOT
6 I 7 DE FEBRER</t>
  </si>
  <si>
    <t>SLOT SES</t>
  </si>
  <si>
    <t>PEDRO ALVAREZ JR.</t>
  </si>
  <si>
    <t>SN-GT</t>
  </si>
  <si>
    <t>SN-R</t>
  </si>
  <si>
    <t>JOAN CARLES CEBALLOS</t>
  </si>
  <si>
    <t>CARLOS LÓPEZ</t>
  </si>
  <si>
    <t>JOSE Ma. LÓPEZ Sr.</t>
  </si>
  <si>
    <t>PEDRO ÁLVAREZ Jr.</t>
  </si>
  <si>
    <t>PEDRO ÁLVAREZ Sr.</t>
  </si>
  <si>
    <t>JOAQUIN PASTOR</t>
  </si>
  <si>
    <t>XAVI SÁNCHEZ</t>
  </si>
  <si>
    <t>EMILIO JIMÉNEZ</t>
  </si>
  <si>
    <t>PEDRO PIZARRO</t>
  </si>
  <si>
    <t>JAUME BENAVENT</t>
  </si>
  <si>
    <t>OSCAR JODA</t>
  </si>
  <si>
    <t>SEBASTIAN MOLINA</t>
  </si>
  <si>
    <t>JOSE Ma. LÓPEZ Jr.</t>
  </si>
  <si>
    <t>ADRIA LOBATO</t>
  </si>
  <si>
    <t>PITLANESLOT</t>
  </si>
  <si>
    <t>ATANEU SLOT</t>
  </si>
  <si>
    <t>VALEFOREVER</t>
  </si>
  <si>
    <t>LA LIRA</t>
  </si>
  <si>
    <t>LA BISBAL SLOT</t>
  </si>
  <si>
    <t>ALOY SHOP LA LIRA</t>
  </si>
  <si>
    <t>FORD FIESTA</t>
  </si>
  <si>
    <t>RENAULT CLIO</t>
  </si>
  <si>
    <t>PEUGEOT 205</t>
  </si>
  <si>
    <t>CITROËN C-4</t>
  </si>
  <si>
    <t>T 5</t>
  </si>
  <si>
    <t>TERRA DE VINS 2015
3a PROVA - PITLANE SLOT
14 DE MARÇ</t>
  </si>
  <si>
    <t>TERRA DE VINS 2015
4a PROVA - ALOYSHOP LA LIRA
10 I 11 D'ABRIL</t>
  </si>
  <si>
    <t>NP</t>
  </si>
  <si>
    <t>MIQUEL ABAD</t>
  </si>
  <si>
    <t>MARC OLIVAN</t>
  </si>
  <si>
    <t>ADRIÀ BOLUMAR</t>
  </si>
  <si>
    <t>LLUÍS ALAUJIA</t>
  </si>
  <si>
    <t>JORDI URPÍ</t>
  </si>
  <si>
    <t>TERRA DE VINS 2015
5a PROVA - TURBOSLOT
15 I 16 DE MAIG</t>
  </si>
  <si>
    <t>XAVI NAVARRO</t>
  </si>
  <si>
    <t>FRANCESC PUIG OLIA</t>
  </si>
  <si>
    <t>RAMON GARCIA JR.</t>
  </si>
  <si>
    <t>SERGI LOBATO</t>
  </si>
  <si>
    <t>LLUÍS ALUJA</t>
  </si>
  <si>
    <t>CARLES POVILL</t>
  </si>
  <si>
    <t>TERRA DE VINS 2015
6a PROVA - ATENEU SLOT
12 I 13 DE JUNY</t>
  </si>
  <si>
    <t>TERRA DE VINS 2015
7a PROVA - PITLANE
19 SETEMBRE</t>
  </si>
  <si>
    <t>T4</t>
  </si>
  <si>
    <t>T5</t>
  </si>
  <si>
    <t>ADRIAN FERRER</t>
  </si>
  <si>
    <t>ASP14</t>
  </si>
  <si>
    <t>ANDRÉS PUCHE</t>
  </si>
  <si>
    <t>JUAN PUYO ANTOLI</t>
  </si>
  <si>
    <t>TERRA DE VINS 2015
8a PROVA - LA LIRA
9 I 10 OCTUBRE</t>
  </si>
  <si>
    <t>JOSE ANTONIO BELTRAN</t>
  </si>
  <si>
    <t>MARCOS BELTRAN</t>
  </si>
  <si>
    <t>SEBASTIÁN MOLINA</t>
  </si>
  <si>
    <t>XAVI SANCHEZ</t>
  </si>
  <si>
    <t>4a prova</t>
  </si>
  <si>
    <t>7a prova</t>
  </si>
  <si>
    <t>8a prova</t>
  </si>
  <si>
    <t>FRANCESC PUIG OLA</t>
  </si>
  <si>
    <t>PEDRO ALVAREZ SR.</t>
  </si>
  <si>
    <t>JOAN PUYO ANTOLI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</si>
</sst>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0" fontId="35" fillId="0" borderId="0" xfId="56" applyAlignment="1">
      <alignment horizontal="center"/>
      <protection/>
    </xf>
    <xf numFmtId="0" fontId="35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5" fillId="0" borderId="0" xfId="56" applyNumberFormat="1" applyAlignment="1">
      <alignment horizontal="center"/>
      <protection/>
    </xf>
    <xf numFmtId="4" fontId="35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64" fontId="10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0" fontId="52" fillId="0" borderId="15" xfId="56" applyNumberFormat="1" applyFont="1" applyBorder="1" applyAlignment="1">
      <alignment horizontal="center"/>
      <protection/>
    </xf>
    <xf numFmtId="0" fontId="52" fillId="0" borderId="10" xfId="56" applyNumberFormat="1" applyFont="1" applyBorder="1" applyAlignment="1">
      <alignment horizontal="center"/>
      <protection/>
    </xf>
    <xf numFmtId="164" fontId="10" fillId="0" borderId="17" xfId="56" applyNumberFormat="1" applyFont="1" applyBorder="1" applyAlignment="1">
      <alignment horizontal="center"/>
      <protection/>
    </xf>
    <xf numFmtId="164" fontId="52" fillId="0" borderId="15" xfId="56" applyNumberFormat="1" applyFont="1" applyBorder="1" applyAlignment="1">
      <alignment horizontal="center"/>
      <protection/>
    </xf>
    <xf numFmtId="164" fontId="52" fillId="0" borderId="10" xfId="56" applyNumberFormat="1" applyFont="1" applyBorder="1" applyAlignment="1">
      <alignment horizontal="center"/>
      <protection/>
    </xf>
    <xf numFmtId="164" fontId="6" fillId="0" borderId="14" xfId="56" applyNumberFormat="1" applyFont="1" applyFill="1" applyBorder="1" applyAlignment="1">
      <alignment horizontal="center"/>
      <protection/>
    </xf>
    <xf numFmtId="164" fontId="52" fillId="0" borderId="10" xfId="56" applyNumberFormat="1" applyFont="1" applyFill="1" applyBorder="1" applyAlignment="1">
      <alignment horizontal="center"/>
      <protection/>
    </xf>
    <xf numFmtId="164" fontId="6" fillId="0" borderId="10" xfId="56" applyNumberFormat="1" applyFont="1" applyFill="1" applyBorder="1" applyAlignment="1">
      <alignment horizontal="center"/>
      <protection/>
    </xf>
    <xf numFmtId="164" fontId="52" fillId="0" borderId="14" xfId="56" applyNumberFormat="1" applyFont="1" applyFill="1" applyBorder="1" applyAlignment="1">
      <alignment horizontal="center"/>
      <protection/>
    </xf>
    <xf numFmtId="164" fontId="52" fillId="0" borderId="14" xfId="56" applyNumberFormat="1" applyFont="1" applyBorder="1" applyAlignment="1">
      <alignment horizontal="center"/>
      <protection/>
    </xf>
    <xf numFmtId="171" fontId="52" fillId="0" borderId="15" xfId="56" applyNumberFormat="1" applyFont="1" applyBorder="1" applyAlignment="1">
      <alignment horizontal="center"/>
      <protection/>
    </xf>
    <xf numFmtId="171" fontId="52" fillId="0" borderId="10" xfId="56" applyNumberFormat="1" applyFont="1" applyBorder="1" applyAlignment="1">
      <alignment horizontal="center"/>
      <protection/>
    </xf>
    <xf numFmtId="171" fontId="52" fillId="0" borderId="12" xfId="56" applyNumberFormat="1" applyFont="1" applyBorder="1" applyAlignment="1">
      <alignment horizontal="center"/>
      <protection/>
    </xf>
    <xf numFmtId="171" fontId="10" fillId="0" borderId="16" xfId="56" applyNumberFormat="1" applyFont="1" applyBorder="1" applyAlignment="1">
      <alignment horizontal="center"/>
      <protection/>
    </xf>
    <xf numFmtId="171" fontId="6" fillId="0" borderId="14" xfId="56" applyNumberFormat="1" applyFont="1" applyFill="1" applyBorder="1" applyAlignment="1">
      <alignment horizontal="center"/>
      <protection/>
    </xf>
    <xf numFmtId="171" fontId="52" fillId="0" borderId="10" xfId="56" applyNumberFormat="1" applyFont="1" applyFill="1" applyBorder="1" applyAlignment="1">
      <alignment horizontal="center"/>
      <protection/>
    </xf>
    <xf numFmtId="171" fontId="6" fillId="0" borderId="10" xfId="56" applyNumberFormat="1" applyFont="1" applyFill="1" applyBorder="1" applyAlignment="1">
      <alignment horizontal="center"/>
      <protection/>
    </xf>
    <xf numFmtId="171" fontId="10" fillId="0" borderId="17" xfId="56" applyNumberFormat="1" applyFont="1" applyBorder="1" applyAlignment="1">
      <alignment horizontal="center"/>
      <protection/>
    </xf>
    <xf numFmtId="171" fontId="52" fillId="0" borderId="14" xfId="56" applyNumberFormat="1" applyFont="1" applyFill="1" applyBorder="1" applyAlignment="1">
      <alignment horizontal="center"/>
      <protection/>
    </xf>
    <xf numFmtId="171" fontId="52" fillId="0" borderId="14" xfId="56" applyNumberFormat="1" applyFont="1" applyBorder="1" applyAlignment="1">
      <alignment horizontal="center"/>
      <protection/>
    </xf>
    <xf numFmtId="171" fontId="6" fillId="0" borderId="12" xfId="56" applyNumberFormat="1" applyFont="1" applyFill="1" applyBorder="1" applyAlignment="1">
      <alignment horizontal="center"/>
      <protection/>
    </xf>
    <xf numFmtId="171" fontId="10" fillId="0" borderId="10" xfId="56" applyNumberFormat="1" applyFont="1" applyBorder="1" applyAlignment="1">
      <alignment horizontal="center"/>
      <protection/>
    </xf>
    <xf numFmtId="4" fontId="10" fillId="0" borderId="13" xfId="56" applyNumberFormat="1" applyFont="1" applyBorder="1" applyAlignment="1">
      <alignment horizontal="center"/>
      <protection/>
    </xf>
    <xf numFmtId="4" fontId="10" fillId="0" borderId="13" xfId="56" applyNumberFormat="1" applyFont="1" applyBorder="1">
      <alignment/>
      <protection/>
    </xf>
    <xf numFmtId="171" fontId="10" fillId="0" borderId="15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zoomScalePageLayoutView="0" workbookViewId="0" topLeftCell="A1">
      <selection activeCell="D1" sqref="D1:O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2" width="7.140625" style="1" customWidth="1"/>
    <col min="13" max="13" width="6.7109375" style="1" customWidth="1"/>
    <col min="14" max="14" width="8.00390625" style="1" bestFit="1" customWidth="1"/>
    <col min="15" max="15" width="9.00390625" style="1" bestFit="1" customWidth="1"/>
    <col min="16" max="16" width="6.7109375" style="1" customWidth="1"/>
    <col min="17" max="17" width="5.7109375" style="1" customWidth="1"/>
    <col min="18" max="18" width="6.7109375" style="1" customWidth="1"/>
    <col min="19" max="19" width="6.140625" style="1" customWidth="1"/>
    <col min="20" max="16384" width="11.421875" style="1" customWidth="1"/>
  </cols>
  <sheetData>
    <row r="1" spans="1:15" ht="76.5" customHeight="1">
      <c r="A1" s="70"/>
      <c r="B1" s="70"/>
      <c r="C1" s="70"/>
      <c r="D1" s="69" t="s">
        <v>99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3" customFormat="1" ht="18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3" customFormat="1" ht="14.25" customHeight="1">
      <c r="A3" s="64" t="s">
        <v>0</v>
      </c>
      <c r="B3" s="65" t="s">
        <v>95</v>
      </c>
      <c r="C3" s="65" t="s">
        <v>3</v>
      </c>
      <c r="D3" s="65" t="s">
        <v>8</v>
      </c>
      <c r="E3" s="66" t="s">
        <v>4</v>
      </c>
      <c r="F3" s="67"/>
      <c r="G3" s="67"/>
      <c r="H3" s="67"/>
      <c r="I3" s="67"/>
      <c r="J3" s="67"/>
      <c r="K3" s="67"/>
      <c r="L3" s="67"/>
      <c r="M3" s="68" t="s">
        <v>1</v>
      </c>
      <c r="N3" s="5"/>
      <c r="O3" s="64" t="s">
        <v>5</v>
      </c>
    </row>
    <row r="4" spans="1:15" s="3" customFormat="1" ht="13.5" customHeight="1">
      <c r="A4" s="64"/>
      <c r="B4" s="65"/>
      <c r="C4" s="65"/>
      <c r="D4" s="65"/>
      <c r="E4" s="6" t="s">
        <v>10</v>
      </c>
      <c r="F4" s="6" t="s">
        <v>11</v>
      </c>
      <c r="G4" s="6" t="s">
        <v>12</v>
      </c>
      <c r="H4" s="6" t="s">
        <v>172</v>
      </c>
      <c r="I4" s="6" t="s">
        <v>13</v>
      </c>
      <c r="J4" s="6" t="s">
        <v>14</v>
      </c>
      <c r="K4" s="6" t="s">
        <v>173</v>
      </c>
      <c r="L4" s="6" t="s">
        <v>174</v>
      </c>
      <c r="M4" s="68"/>
      <c r="N4" s="7" t="s">
        <v>2</v>
      </c>
      <c r="O4" s="64"/>
    </row>
    <row r="5" spans="1:15" s="4" customFormat="1" ht="15">
      <c r="A5" s="8">
        <v>1</v>
      </c>
      <c r="B5" s="7">
        <v>2</v>
      </c>
      <c r="C5" s="10" t="s">
        <v>57</v>
      </c>
      <c r="D5" s="9" t="s">
        <v>58</v>
      </c>
      <c r="E5" s="11">
        <v>20</v>
      </c>
      <c r="F5" s="12">
        <v>20</v>
      </c>
      <c r="G5" s="12">
        <v>20</v>
      </c>
      <c r="H5" s="11">
        <v>20</v>
      </c>
      <c r="I5" s="11">
        <v>20</v>
      </c>
      <c r="J5" s="11">
        <v>20</v>
      </c>
      <c r="K5" s="11">
        <v>17</v>
      </c>
      <c r="L5" s="11">
        <v>0</v>
      </c>
      <c r="M5" s="13">
        <f>SUM(E5:L5)</f>
        <v>137</v>
      </c>
      <c r="N5" s="14">
        <f>MINA(E5:L5)</f>
        <v>0</v>
      </c>
      <c r="O5" s="15">
        <f>SUM(E5:L5)-N5</f>
        <v>137</v>
      </c>
    </row>
    <row r="6" spans="1:15" s="4" customFormat="1" ht="15">
      <c r="A6" s="8">
        <v>2</v>
      </c>
      <c r="B6" s="7">
        <v>4</v>
      </c>
      <c r="C6" s="10" t="s">
        <v>27</v>
      </c>
      <c r="D6" s="9" t="s">
        <v>101</v>
      </c>
      <c r="E6" s="11">
        <v>17</v>
      </c>
      <c r="F6" s="12">
        <v>17</v>
      </c>
      <c r="G6" s="12">
        <v>15</v>
      </c>
      <c r="H6" s="12">
        <v>17</v>
      </c>
      <c r="I6" s="11">
        <v>15</v>
      </c>
      <c r="J6" s="11">
        <v>17</v>
      </c>
      <c r="K6" s="11">
        <v>15</v>
      </c>
      <c r="L6" s="11">
        <v>20</v>
      </c>
      <c r="M6" s="13">
        <f>SUM(E6:L6)</f>
        <v>133</v>
      </c>
      <c r="N6" s="14">
        <f>MINA(E6:L6)</f>
        <v>15</v>
      </c>
      <c r="O6" s="15">
        <f>SUM(E6:L6)-N6</f>
        <v>118</v>
      </c>
    </row>
    <row r="7" spans="1:15" ht="15">
      <c r="A7" s="8">
        <v>3</v>
      </c>
      <c r="B7" s="7">
        <v>3</v>
      </c>
      <c r="C7" s="10" t="s">
        <v>44</v>
      </c>
      <c r="D7" s="9" t="s">
        <v>104</v>
      </c>
      <c r="E7" s="11">
        <v>13</v>
      </c>
      <c r="F7" s="12">
        <v>13</v>
      </c>
      <c r="G7" s="12">
        <v>17</v>
      </c>
      <c r="H7" s="12">
        <v>15</v>
      </c>
      <c r="I7" s="11">
        <v>17</v>
      </c>
      <c r="J7" s="11">
        <v>15</v>
      </c>
      <c r="K7" s="11">
        <v>20</v>
      </c>
      <c r="L7" s="11">
        <v>15</v>
      </c>
      <c r="M7" s="13">
        <f>SUM(E7:L7)</f>
        <v>125</v>
      </c>
      <c r="N7" s="14">
        <f>MINA(E7:L7)</f>
        <v>13</v>
      </c>
      <c r="O7" s="15">
        <f>SUM(E7:L7)-N7</f>
        <v>112</v>
      </c>
    </row>
    <row r="8" spans="1:15" ht="15">
      <c r="A8" s="8">
        <v>4</v>
      </c>
      <c r="B8" s="7">
        <v>46</v>
      </c>
      <c r="C8" s="10" t="s">
        <v>47</v>
      </c>
      <c r="D8" s="9" t="s">
        <v>48</v>
      </c>
      <c r="E8" s="11">
        <v>0</v>
      </c>
      <c r="F8" s="12">
        <v>9</v>
      </c>
      <c r="G8" s="12">
        <v>0</v>
      </c>
      <c r="H8" s="12">
        <v>10</v>
      </c>
      <c r="I8" s="11">
        <v>0</v>
      </c>
      <c r="J8" s="11">
        <v>11</v>
      </c>
      <c r="K8" s="11">
        <v>0</v>
      </c>
      <c r="L8" s="11">
        <v>13</v>
      </c>
      <c r="M8" s="13">
        <f>SUM(E8:L8)</f>
        <v>43</v>
      </c>
      <c r="N8" s="14">
        <f>MINA(E8:L8)</f>
        <v>0</v>
      </c>
      <c r="O8" s="15">
        <f>SUM(E8:L8)-N8</f>
        <v>43</v>
      </c>
    </row>
    <row r="9" spans="1:15" ht="15">
      <c r="A9" s="8">
        <v>5</v>
      </c>
      <c r="B9" s="7">
        <v>35</v>
      </c>
      <c r="C9" s="10" t="s">
        <v>102</v>
      </c>
      <c r="D9" s="9" t="s">
        <v>103</v>
      </c>
      <c r="E9" s="11">
        <v>15</v>
      </c>
      <c r="F9" s="12">
        <v>0</v>
      </c>
      <c r="G9" s="12">
        <v>0</v>
      </c>
      <c r="H9" s="12">
        <v>11</v>
      </c>
      <c r="I9" s="11">
        <v>0</v>
      </c>
      <c r="J9" s="11">
        <v>0</v>
      </c>
      <c r="K9" s="11">
        <v>0</v>
      </c>
      <c r="L9" s="11">
        <v>17</v>
      </c>
      <c r="M9" s="13">
        <f>SUM(E9:L9)</f>
        <v>43</v>
      </c>
      <c r="N9" s="14">
        <f>MINA(E9:L9)</f>
        <v>0</v>
      </c>
      <c r="O9" s="15">
        <f>SUM(E9:L9)-N9</f>
        <v>43</v>
      </c>
    </row>
    <row r="10" spans="1:15" ht="15">
      <c r="A10" s="8">
        <v>6</v>
      </c>
      <c r="B10" s="7">
        <v>32</v>
      </c>
      <c r="C10" s="10" t="s">
        <v>106</v>
      </c>
      <c r="D10" s="9" t="s">
        <v>48</v>
      </c>
      <c r="E10" s="11">
        <v>11</v>
      </c>
      <c r="F10" s="12">
        <v>0</v>
      </c>
      <c r="G10" s="12">
        <v>0</v>
      </c>
      <c r="H10" s="12">
        <v>9</v>
      </c>
      <c r="I10" s="11">
        <v>11</v>
      </c>
      <c r="J10" s="11">
        <v>0</v>
      </c>
      <c r="K10" s="11">
        <v>0</v>
      </c>
      <c r="L10" s="11">
        <v>11</v>
      </c>
      <c r="M10" s="13">
        <f>SUM(E10:L10)</f>
        <v>42</v>
      </c>
      <c r="N10" s="14">
        <f>MINA(E10:L10)</f>
        <v>0</v>
      </c>
      <c r="O10" s="15">
        <f>SUM(E10:L10)-N10</f>
        <v>42</v>
      </c>
    </row>
    <row r="11" spans="1:15" ht="15">
      <c r="A11" s="8">
        <v>7</v>
      </c>
      <c r="B11" s="7">
        <v>1</v>
      </c>
      <c r="C11" s="10" t="s">
        <v>176</v>
      </c>
      <c r="D11" s="9" t="s">
        <v>66</v>
      </c>
      <c r="E11" s="11">
        <v>0</v>
      </c>
      <c r="F11" s="12">
        <v>0</v>
      </c>
      <c r="G11" s="12">
        <v>0</v>
      </c>
      <c r="H11" s="12">
        <v>8</v>
      </c>
      <c r="I11" s="11">
        <v>9</v>
      </c>
      <c r="J11" s="11">
        <v>0</v>
      </c>
      <c r="K11" s="11">
        <v>13</v>
      </c>
      <c r="L11" s="11">
        <v>10</v>
      </c>
      <c r="M11" s="13">
        <f>SUM(E11:L11)</f>
        <v>40</v>
      </c>
      <c r="N11" s="14">
        <f>MINA(E11:L11)</f>
        <v>0</v>
      </c>
      <c r="O11" s="15">
        <f>SUM(E11:L11)-N11</f>
        <v>40</v>
      </c>
    </row>
    <row r="12" spans="1:15" ht="15">
      <c r="A12" s="8">
        <v>8</v>
      </c>
      <c r="B12" s="7">
        <v>5</v>
      </c>
      <c r="C12" s="10" t="s">
        <v>32</v>
      </c>
      <c r="D12" s="9" t="s">
        <v>101</v>
      </c>
      <c r="E12" s="11">
        <v>0</v>
      </c>
      <c r="F12" s="12">
        <v>8</v>
      </c>
      <c r="G12" s="12">
        <v>0</v>
      </c>
      <c r="H12" s="12">
        <v>0</v>
      </c>
      <c r="I12" s="11">
        <v>13</v>
      </c>
      <c r="J12" s="11">
        <v>13</v>
      </c>
      <c r="K12" s="11">
        <v>0</v>
      </c>
      <c r="L12" s="11">
        <v>0</v>
      </c>
      <c r="M12" s="13">
        <f>SUM(E12:L12)</f>
        <v>34</v>
      </c>
      <c r="N12" s="14">
        <f>MINA(E12:L12)</f>
        <v>0</v>
      </c>
      <c r="O12" s="15">
        <f>SUM(E12:L12)-N12</f>
        <v>34</v>
      </c>
    </row>
    <row r="13" spans="1:15" ht="15">
      <c r="A13" s="8">
        <v>9</v>
      </c>
      <c r="B13" s="7">
        <v>57</v>
      </c>
      <c r="C13" s="10" t="s">
        <v>68</v>
      </c>
      <c r="D13" s="9" t="s">
        <v>104</v>
      </c>
      <c r="E13" s="11">
        <v>0</v>
      </c>
      <c r="F13" s="12">
        <v>11</v>
      </c>
      <c r="G13" s="12">
        <v>0</v>
      </c>
      <c r="H13" s="12">
        <v>13</v>
      </c>
      <c r="I13" s="11">
        <v>0</v>
      </c>
      <c r="J13" s="11">
        <v>0</v>
      </c>
      <c r="K13" s="11">
        <v>0</v>
      </c>
      <c r="L13" s="11">
        <v>0</v>
      </c>
      <c r="M13" s="13">
        <f>SUM(E13:L13)</f>
        <v>24</v>
      </c>
      <c r="N13" s="14">
        <f>MINA(E13:L13)</f>
        <v>0</v>
      </c>
      <c r="O13" s="15">
        <f>SUM(E13:L13)-N13</f>
        <v>24</v>
      </c>
    </row>
    <row r="14" spans="1:15" ht="15">
      <c r="A14" s="8">
        <v>10</v>
      </c>
      <c r="B14" s="7">
        <v>47</v>
      </c>
      <c r="C14" s="10" t="s">
        <v>60</v>
      </c>
      <c r="D14" s="9"/>
      <c r="E14" s="11">
        <v>0</v>
      </c>
      <c r="F14" s="12">
        <v>15</v>
      </c>
      <c r="G14" s="12">
        <v>0</v>
      </c>
      <c r="H14" s="12">
        <v>0</v>
      </c>
      <c r="I14" s="11">
        <v>0</v>
      </c>
      <c r="J14" s="11">
        <v>0</v>
      </c>
      <c r="K14" s="11">
        <v>0</v>
      </c>
      <c r="L14" s="11">
        <v>0</v>
      </c>
      <c r="M14" s="13">
        <f>SUM(E14:L14)</f>
        <v>15</v>
      </c>
      <c r="N14" s="14">
        <f>MINA(E14:L14)</f>
        <v>0</v>
      </c>
      <c r="O14" s="15">
        <f>SUM(E14:L14)-N14</f>
        <v>15</v>
      </c>
    </row>
    <row r="15" spans="1:15" ht="15">
      <c r="A15" s="8">
        <v>11</v>
      </c>
      <c r="B15" s="7">
        <v>58</v>
      </c>
      <c r="C15" s="10" t="s">
        <v>70</v>
      </c>
      <c r="D15" s="9" t="s">
        <v>58</v>
      </c>
      <c r="E15" s="11">
        <v>0</v>
      </c>
      <c r="F15" s="12">
        <v>10</v>
      </c>
      <c r="G15" s="12">
        <v>0</v>
      </c>
      <c r="H15" s="12">
        <v>0</v>
      </c>
      <c r="I15" s="11">
        <v>0</v>
      </c>
      <c r="J15" s="11">
        <v>0</v>
      </c>
      <c r="K15" s="11">
        <v>0</v>
      </c>
      <c r="L15" s="11">
        <v>0</v>
      </c>
      <c r="M15" s="13">
        <f>SUM(E15:L15)</f>
        <v>10</v>
      </c>
      <c r="N15" s="14">
        <f>MINA(E15:L15)</f>
        <v>0</v>
      </c>
      <c r="O15" s="15">
        <f>SUM(E15:L15)-N15</f>
        <v>10</v>
      </c>
    </row>
    <row r="16" spans="1:15" ht="15">
      <c r="A16" s="8">
        <v>12</v>
      </c>
      <c r="B16" s="7">
        <v>18</v>
      </c>
      <c r="C16" s="10" t="s">
        <v>108</v>
      </c>
      <c r="D16" s="9" t="s">
        <v>65</v>
      </c>
      <c r="E16" s="11">
        <v>0</v>
      </c>
      <c r="F16" s="12">
        <v>0</v>
      </c>
      <c r="G16" s="12">
        <v>0</v>
      </c>
      <c r="H16" s="12">
        <v>0</v>
      </c>
      <c r="I16" s="11">
        <v>10</v>
      </c>
      <c r="J16" s="11">
        <v>0</v>
      </c>
      <c r="K16" s="11">
        <v>0</v>
      </c>
      <c r="L16" s="11">
        <v>0</v>
      </c>
      <c r="M16" s="13">
        <f>SUM(E16:L16)</f>
        <v>10</v>
      </c>
      <c r="N16" s="14">
        <f>MINA(E16:L16)</f>
        <v>0</v>
      </c>
      <c r="O16" s="15">
        <f>SUM(E16:L16)-N16</f>
        <v>10</v>
      </c>
    </row>
    <row r="17" spans="1:15" ht="15">
      <c r="A17" s="8">
        <v>13</v>
      </c>
      <c r="B17" s="7">
        <v>36</v>
      </c>
      <c r="C17" s="10" t="s">
        <v>37</v>
      </c>
      <c r="D17" s="9" t="s">
        <v>101</v>
      </c>
      <c r="E17" s="11">
        <v>0</v>
      </c>
      <c r="F17" s="12">
        <v>0</v>
      </c>
      <c r="G17" s="12">
        <v>0</v>
      </c>
      <c r="H17" s="12">
        <v>0</v>
      </c>
      <c r="I17" s="11">
        <v>0</v>
      </c>
      <c r="J17" s="11">
        <v>10</v>
      </c>
      <c r="K17" s="11">
        <v>0</v>
      </c>
      <c r="L17" s="11">
        <v>0</v>
      </c>
      <c r="M17" s="13">
        <f>SUM(E17:L17)</f>
        <v>10</v>
      </c>
      <c r="N17" s="14">
        <f>MINA(E17:L17)</f>
        <v>0</v>
      </c>
      <c r="O17" s="15">
        <f>SUM(E17:L17)-N17</f>
        <v>10</v>
      </c>
    </row>
    <row r="18" spans="1:15" ht="15">
      <c r="A18" s="8">
        <v>14</v>
      </c>
      <c r="B18" s="7">
        <v>38</v>
      </c>
      <c r="C18" s="10" t="s">
        <v>98</v>
      </c>
      <c r="D18" s="9" t="s">
        <v>101</v>
      </c>
      <c r="E18" s="11">
        <v>0</v>
      </c>
      <c r="F18" s="12">
        <v>0</v>
      </c>
      <c r="G18" s="12">
        <v>0</v>
      </c>
      <c r="H18" s="12">
        <v>0</v>
      </c>
      <c r="I18" s="11">
        <v>0</v>
      </c>
      <c r="J18" s="11">
        <v>0</v>
      </c>
      <c r="K18" s="11">
        <v>0</v>
      </c>
      <c r="L18" s="11">
        <v>9</v>
      </c>
      <c r="M18" s="13">
        <f>SUM(E18:L18)</f>
        <v>9</v>
      </c>
      <c r="N18" s="14">
        <f>MINA(E18:L18)</f>
        <v>0</v>
      </c>
      <c r="O18" s="15">
        <f>SUM(E18:L18)-N18</f>
        <v>9</v>
      </c>
    </row>
    <row r="19" spans="1:15" ht="15">
      <c r="A19" s="8">
        <v>15</v>
      </c>
      <c r="B19" s="7">
        <v>49</v>
      </c>
      <c r="C19" s="10" t="s">
        <v>72</v>
      </c>
      <c r="D19" s="9" t="s">
        <v>71</v>
      </c>
      <c r="E19" s="11">
        <v>0</v>
      </c>
      <c r="F19" s="12">
        <v>7</v>
      </c>
      <c r="G19" s="12">
        <v>0</v>
      </c>
      <c r="H19" s="12">
        <v>0</v>
      </c>
      <c r="I19" s="11">
        <v>0</v>
      </c>
      <c r="J19" s="11">
        <v>0</v>
      </c>
      <c r="K19" s="11">
        <v>0</v>
      </c>
      <c r="L19" s="11">
        <v>0</v>
      </c>
      <c r="M19" s="13">
        <f>SUM(E19:L19)</f>
        <v>7</v>
      </c>
      <c r="N19" s="14">
        <f>MINA(E19:L19)</f>
        <v>0</v>
      </c>
      <c r="O19" s="15">
        <f>SUM(E19:L19)-N19</f>
        <v>7</v>
      </c>
    </row>
    <row r="20" spans="1:15" ht="15">
      <c r="A20" s="8">
        <v>16</v>
      </c>
      <c r="B20" s="7"/>
      <c r="C20" s="10"/>
      <c r="D20" s="9"/>
      <c r="E20" s="11"/>
      <c r="F20" s="12"/>
      <c r="G20" s="12"/>
      <c r="H20" s="12"/>
      <c r="I20" s="11"/>
      <c r="J20" s="11"/>
      <c r="K20" s="11"/>
      <c r="L20" s="11"/>
      <c r="M20" s="13">
        <f>SUM(E20:L20)</f>
        <v>0</v>
      </c>
      <c r="N20" s="14">
        <f>MINA(E20:L20)</f>
        <v>0</v>
      </c>
      <c r="O20" s="15">
        <f>SUM(E20:L20)-N20</f>
        <v>0</v>
      </c>
    </row>
    <row r="21" spans="1:15" ht="12.75">
      <c r="A21" s="5"/>
      <c r="B21" s="5"/>
      <c r="C21" s="5"/>
      <c r="D21" s="5"/>
      <c r="E21" s="5"/>
      <c r="F21" s="5"/>
      <c r="G21" s="16"/>
      <c r="H21" s="5"/>
      <c r="I21" s="5"/>
      <c r="J21" s="5"/>
      <c r="K21" s="5"/>
      <c r="L21" s="5"/>
      <c r="M21" s="5"/>
      <c r="N21" s="5"/>
      <c r="O21" s="5"/>
    </row>
    <row r="22" spans="1:15" ht="15.75">
      <c r="A22" s="63" t="s">
        <v>30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2.75">
      <c r="A23" s="64" t="s">
        <v>0</v>
      </c>
      <c r="B23" s="65" t="s">
        <v>95</v>
      </c>
      <c r="C23" s="65" t="s">
        <v>3</v>
      </c>
      <c r="D23" s="65" t="s">
        <v>8</v>
      </c>
      <c r="E23" s="66" t="s">
        <v>4</v>
      </c>
      <c r="F23" s="67"/>
      <c r="G23" s="67"/>
      <c r="H23" s="67"/>
      <c r="I23" s="67"/>
      <c r="J23" s="67"/>
      <c r="K23" s="67"/>
      <c r="L23" s="67"/>
      <c r="M23" s="68" t="s">
        <v>1</v>
      </c>
      <c r="N23" s="5"/>
      <c r="O23" s="64" t="s">
        <v>5</v>
      </c>
    </row>
    <row r="24" spans="1:15" ht="12.75">
      <c r="A24" s="64"/>
      <c r="B24" s="65"/>
      <c r="C24" s="65"/>
      <c r="D24" s="65"/>
      <c r="E24" s="6" t="s">
        <v>10</v>
      </c>
      <c r="F24" s="6" t="s">
        <v>11</v>
      </c>
      <c r="G24" s="6" t="s">
        <v>12</v>
      </c>
      <c r="H24" s="6" t="s">
        <v>172</v>
      </c>
      <c r="I24" s="6" t="s">
        <v>13</v>
      </c>
      <c r="J24" s="6" t="s">
        <v>14</v>
      </c>
      <c r="K24" s="6" t="s">
        <v>173</v>
      </c>
      <c r="L24" s="6" t="s">
        <v>174</v>
      </c>
      <c r="M24" s="68"/>
      <c r="N24" s="7" t="s">
        <v>2</v>
      </c>
      <c r="O24" s="64"/>
    </row>
    <row r="25" spans="1:15" ht="15">
      <c r="A25" s="8">
        <v>1</v>
      </c>
      <c r="B25" s="7">
        <v>6</v>
      </c>
      <c r="C25" s="10" t="s">
        <v>49</v>
      </c>
      <c r="D25" s="9" t="s">
        <v>104</v>
      </c>
      <c r="E25" s="11">
        <v>17</v>
      </c>
      <c r="F25" s="12">
        <v>17</v>
      </c>
      <c r="G25" s="12">
        <v>17</v>
      </c>
      <c r="H25" s="12">
        <v>15</v>
      </c>
      <c r="I25" s="11">
        <v>15</v>
      </c>
      <c r="J25" s="11">
        <v>17</v>
      </c>
      <c r="K25" s="11">
        <v>20</v>
      </c>
      <c r="L25" s="11">
        <v>17</v>
      </c>
      <c r="M25" s="13">
        <f>SUM(E25:L25)</f>
        <v>135</v>
      </c>
      <c r="N25" s="14">
        <f>MINA(E25:L25)</f>
        <v>15</v>
      </c>
      <c r="O25" s="15">
        <f>SUM(E25:L25)-N25</f>
        <v>120</v>
      </c>
    </row>
    <row r="26" spans="1:15" ht="15">
      <c r="A26" s="8">
        <v>2</v>
      </c>
      <c r="B26" s="7">
        <v>10</v>
      </c>
      <c r="C26" s="10" t="s">
        <v>93</v>
      </c>
      <c r="D26" s="9" t="s">
        <v>48</v>
      </c>
      <c r="E26" s="11">
        <v>20</v>
      </c>
      <c r="F26" s="12">
        <v>0</v>
      </c>
      <c r="G26" s="12">
        <v>0</v>
      </c>
      <c r="H26" s="11">
        <v>20</v>
      </c>
      <c r="I26" s="11">
        <v>20</v>
      </c>
      <c r="J26" s="11">
        <v>20</v>
      </c>
      <c r="K26" s="11">
        <v>0</v>
      </c>
      <c r="L26" s="11">
        <v>20</v>
      </c>
      <c r="M26" s="13">
        <f>SUM(E26:L26)</f>
        <v>100</v>
      </c>
      <c r="N26" s="14">
        <f>MINA(E26:L26)</f>
        <v>0</v>
      </c>
      <c r="O26" s="15">
        <f>SUM(E26:L26)-N26</f>
        <v>100</v>
      </c>
    </row>
    <row r="27" spans="1:15" ht="15">
      <c r="A27" s="8">
        <v>3</v>
      </c>
      <c r="B27" s="7">
        <v>37</v>
      </c>
      <c r="C27" s="10" t="s">
        <v>29</v>
      </c>
      <c r="D27" s="9" t="s">
        <v>101</v>
      </c>
      <c r="E27" s="11">
        <v>13</v>
      </c>
      <c r="F27" s="12">
        <v>13</v>
      </c>
      <c r="G27" s="12">
        <v>15</v>
      </c>
      <c r="H27" s="12">
        <v>13</v>
      </c>
      <c r="I27" s="11">
        <v>13</v>
      </c>
      <c r="J27" s="11">
        <v>15</v>
      </c>
      <c r="K27" s="11">
        <v>17</v>
      </c>
      <c r="L27" s="11">
        <v>0</v>
      </c>
      <c r="M27" s="13">
        <f>SUM(E27:L27)</f>
        <v>99</v>
      </c>
      <c r="N27" s="14">
        <f>MINA(E27:L27)</f>
        <v>0</v>
      </c>
      <c r="O27" s="15">
        <f>SUM(E27:L27)-N27</f>
        <v>99</v>
      </c>
    </row>
    <row r="28" spans="1:15" ht="15">
      <c r="A28" s="8">
        <v>4</v>
      </c>
      <c r="B28" s="7">
        <v>56</v>
      </c>
      <c r="C28" s="10" t="s">
        <v>59</v>
      </c>
      <c r="D28" s="9" t="s">
        <v>113</v>
      </c>
      <c r="E28" s="11">
        <v>0</v>
      </c>
      <c r="F28" s="12">
        <v>20</v>
      </c>
      <c r="G28" s="12">
        <v>0</v>
      </c>
      <c r="H28" s="12">
        <v>17</v>
      </c>
      <c r="I28" s="11">
        <v>17</v>
      </c>
      <c r="J28" s="11">
        <v>11</v>
      </c>
      <c r="K28" s="11">
        <v>0</v>
      </c>
      <c r="L28" s="11">
        <v>15</v>
      </c>
      <c r="M28" s="13">
        <f>SUM(E28:L28)</f>
        <v>80</v>
      </c>
      <c r="N28" s="14">
        <f>MINA(E28:L28)</f>
        <v>0</v>
      </c>
      <c r="O28" s="15">
        <f>SUM(E28:L28)-N28</f>
        <v>80</v>
      </c>
    </row>
    <row r="29" spans="1:15" ht="15">
      <c r="A29" s="8">
        <v>5</v>
      </c>
      <c r="B29" s="7">
        <v>7</v>
      </c>
      <c r="C29" s="10" t="s">
        <v>116</v>
      </c>
      <c r="D29" s="9" t="s">
        <v>66</v>
      </c>
      <c r="E29" s="11">
        <v>11</v>
      </c>
      <c r="F29" s="12">
        <v>6</v>
      </c>
      <c r="G29" s="12">
        <v>13</v>
      </c>
      <c r="H29" s="12">
        <v>6</v>
      </c>
      <c r="I29" s="11">
        <v>10</v>
      </c>
      <c r="J29" s="11">
        <v>9</v>
      </c>
      <c r="K29" s="11">
        <v>15</v>
      </c>
      <c r="L29" s="11">
        <v>13</v>
      </c>
      <c r="M29" s="13">
        <f>SUM(E29:L29)</f>
        <v>83</v>
      </c>
      <c r="N29" s="14">
        <f>MINA(E29:L29)</f>
        <v>6</v>
      </c>
      <c r="O29" s="15">
        <f>SUM(E29:L29)-N29</f>
        <v>77</v>
      </c>
    </row>
    <row r="30" spans="1:15" ht="15">
      <c r="A30" s="8">
        <v>6</v>
      </c>
      <c r="B30" s="7">
        <v>31</v>
      </c>
      <c r="C30" s="10" t="s">
        <v>62</v>
      </c>
      <c r="D30" s="9" t="s">
        <v>48</v>
      </c>
      <c r="E30" s="11">
        <v>8</v>
      </c>
      <c r="F30" s="12">
        <v>0</v>
      </c>
      <c r="G30" s="12">
        <v>11</v>
      </c>
      <c r="H30" s="12">
        <v>8</v>
      </c>
      <c r="I30" s="11">
        <v>8</v>
      </c>
      <c r="J30" s="11">
        <v>13</v>
      </c>
      <c r="K30" s="11">
        <v>8</v>
      </c>
      <c r="L30" s="11">
        <v>10</v>
      </c>
      <c r="M30" s="13">
        <f>SUM(E30:L30)</f>
        <v>66</v>
      </c>
      <c r="N30" s="14">
        <f>MINA(E30:L30)</f>
        <v>0</v>
      </c>
      <c r="O30" s="15">
        <f>SUM(E30:L30)-N30</f>
        <v>66</v>
      </c>
    </row>
    <row r="31" spans="1:15" ht="15">
      <c r="A31" s="8">
        <v>7</v>
      </c>
      <c r="B31" s="7">
        <v>9</v>
      </c>
      <c r="C31" s="10" t="s">
        <v>79</v>
      </c>
      <c r="D31" s="9" t="s">
        <v>48</v>
      </c>
      <c r="E31" s="11">
        <v>6</v>
      </c>
      <c r="F31" s="12">
        <v>4</v>
      </c>
      <c r="G31" s="12">
        <v>10</v>
      </c>
      <c r="H31" s="12">
        <v>7</v>
      </c>
      <c r="I31" s="11">
        <v>7</v>
      </c>
      <c r="J31" s="11">
        <v>7</v>
      </c>
      <c r="K31" s="11">
        <v>13</v>
      </c>
      <c r="L31" s="11">
        <v>11</v>
      </c>
      <c r="M31" s="13">
        <f>SUM(E31:L31)</f>
        <v>65</v>
      </c>
      <c r="N31" s="14">
        <f>MINA(E31:L31)</f>
        <v>4</v>
      </c>
      <c r="O31" s="15">
        <f>SUM(E31:L31)-N31</f>
        <v>61</v>
      </c>
    </row>
    <row r="32" spans="1:15" ht="15">
      <c r="A32" s="8">
        <v>8</v>
      </c>
      <c r="B32" s="7">
        <v>34</v>
      </c>
      <c r="C32" s="10" t="s">
        <v>64</v>
      </c>
      <c r="D32" s="9" t="s">
        <v>65</v>
      </c>
      <c r="E32" s="11">
        <v>10</v>
      </c>
      <c r="F32" s="12">
        <v>5</v>
      </c>
      <c r="G32" s="12">
        <v>0</v>
      </c>
      <c r="H32" s="12">
        <v>5</v>
      </c>
      <c r="I32" s="11">
        <v>11</v>
      </c>
      <c r="J32" s="11">
        <v>8</v>
      </c>
      <c r="K32" s="11">
        <v>10</v>
      </c>
      <c r="L32" s="11">
        <v>9</v>
      </c>
      <c r="M32" s="13">
        <f>SUM(E32:L32)</f>
        <v>58</v>
      </c>
      <c r="N32" s="14">
        <f>MINA(E32:L32)</f>
        <v>0</v>
      </c>
      <c r="O32" s="15">
        <f>SUM(E32:L32)-N32</f>
        <v>58</v>
      </c>
    </row>
    <row r="33" spans="1:15" ht="15">
      <c r="A33" s="8">
        <v>9</v>
      </c>
      <c r="B33" s="7">
        <v>8</v>
      </c>
      <c r="C33" s="10" t="s">
        <v>94</v>
      </c>
      <c r="D33" s="9" t="s">
        <v>48</v>
      </c>
      <c r="E33" s="11">
        <v>7</v>
      </c>
      <c r="F33" s="12">
        <v>0</v>
      </c>
      <c r="G33" s="12">
        <v>9</v>
      </c>
      <c r="H33" s="12">
        <v>0</v>
      </c>
      <c r="I33" s="11">
        <v>6</v>
      </c>
      <c r="J33" s="11">
        <v>10</v>
      </c>
      <c r="K33" s="11">
        <v>9</v>
      </c>
      <c r="L33" s="11">
        <v>8</v>
      </c>
      <c r="M33" s="13">
        <f>SUM(E33:L33)</f>
        <v>49</v>
      </c>
      <c r="N33" s="14">
        <f>MINA(E33:L33)</f>
        <v>0</v>
      </c>
      <c r="O33" s="15">
        <f>SUM(E33:L33)-N33</f>
        <v>49</v>
      </c>
    </row>
    <row r="34" spans="1:15" ht="15">
      <c r="A34" s="8">
        <v>10</v>
      </c>
      <c r="B34" s="7">
        <v>11</v>
      </c>
      <c r="C34" s="10" t="s">
        <v>73</v>
      </c>
      <c r="D34" s="9" t="s">
        <v>71</v>
      </c>
      <c r="E34" s="11">
        <v>9</v>
      </c>
      <c r="F34" s="12">
        <v>11</v>
      </c>
      <c r="G34" s="12">
        <v>0</v>
      </c>
      <c r="H34" s="12">
        <v>10</v>
      </c>
      <c r="I34" s="11">
        <v>9</v>
      </c>
      <c r="J34" s="11">
        <v>0</v>
      </c>
      <c r="K34" s="11">
        <v>0</v>
      </c>
      <c r="L34" s="11">
        <v>0</v>
      </c>
      <c r="M34" s="13">
        <f>SUM(E34:L34)</f>
        <v>39</v>
      </c>
      <c r="N34" s="14">
        <f>MINA(E34:L34)</f>
        <v>0</v>
      </c>
      <c r="O34" s="15">
        <f>SUM(E34:L34)-N34</f>
        <v>39</v>
      </c>
    </row>
    <row r="35" spans="1:15" ht="15">
      <c r="A35" s="8">
        <v>11</v>
      </c>
      <c r="B35" s="7">
        <v>48</v>
      </c>
      <c r="C35" s="10" t="s">
        <v>45</v>
      </c>
      <c r="D35" s="9" t="s">
        <v>46</v>
      </c>
      <c r="E35" s="11">
        <v>0</v>
      </c>
      <c r="F35" s="12">
        <v>15</v>
      </c>
      <c r="G35" s="12">
        <v>0</v>
      </c>
      <c r="H35" s="12">
        <v>11</v>
      </c>
      <c r="I35" s="11">
        <v>0</v>
      </c>
      <c r="J35" s="11">
        <v>0</v>
      </c>
      <c r="K35" s="11">
        <v>0</v>
      </c>
      <c r="L35" s="11">
        <v>0</v>
      </c>
      <c r="M35" s="13">
        <f>SUM(E35:L35)</f>
        <v>26</v>
      </c>
      <c r="N35" s="14">
        <f>MINA(E35:L35)</f>
        <v>0</v>
      </c>
      <c r="O35" s="15">
        <f>SUM(E35:L35)-N35</f>
        <v>26</v>
      </c>
    </row>
    <row r="36" spans="1:15" ht="15">
      <c r="A36" s="8">
        <v>12</v>
      </c>
      <c r="B36" s="7">
        <v>39</v>
      </c>
      <c r="C36" s="10" t="s">
        <v>74</v>
      </c>
      <c r="D36" s="9"/>
      <c r="E36" s="11">
        <v>15</v>
      </c>
      <c r="F36" s="12">
        <v>10</v>
      </c>
      <c r="G36" s="12">
        <v>0</v>
      </c>
      <c r="H36" s="12">
        <v>0</v>
      </c>
      <c r="I36" s="11">
        <v>0</v>
      </c>
      <c r="J36" s="11">
        <v>0</v>
      </c>
      <c r="K36" s="11">
        <v>0</v>
      </c>
      <c r="L36" s="11">
        <v>0</v>
      </c>
      <c r="M36" s="13">
        <f>SUM(E36:L36)</f>
        <v>25</v>
      </c>
      <c r="N36" s="14">
        <f>MINA(E36:L36)</f>
        <v>0</v>
      </c>
      <c r="O36" s="15">
        <f>SUM(E36:L36)-N36</f>
        <v>25</v>
      </c>
    </row>
    <row r="37" spans="1:15" ht="15">
      <c r="A37" s="8">
        <v>13</v>
      </c>
      <c r="B37" s="7">
        <v>17</v>
      </c>
      <c r="C37" s="10" t="s">
        <v>67</v>
      </c>
      <c r="D37" s="9" t="s">
        <v>58</v>
      </c>
      <c r="E37" s="11">
        <v>0</v>
      </c>
      <c r="F37" s="12">
        <v>0</v>
      </c>
      <c r="G37" s="12">
        <v>20</v>
      </c>
      <c r="H37" s="12">
        <v>0</v>
      </c>
      <c r="I37" s="11">
        <v>0</v>
      </c>
      <c r="J37" s="11">
        <v>0</v>
      </c>
      <c r="K37" s="11">
        <v>0</v>
      </c>
      <c r="L37" s="11">
        <v>0</v>
      </c>
      <c r="M37" s="13">
        <f>SUM(E37:L37)</f>
        <v>20</v>
      </c>
      <c r="N37" s="14">
        <f>MINA(E37:L37)</f>
        <v>0</v>
      </c>
      <c r="O37" s="15">
        <f>SUM(E37:L37)-N37</f>
        <v>20</v>
      </c>
    </row>
    <row r="38" spans="1:15" ht="15">
      <c r="A38" s="8">
        <v>14</v>
      </c>
      <c r="B38" s="7"/>
      <c r="C38" s="10" t="s">
        <v>170</v>
      </c>
      <c r="D38" s="9" t="s">
        <v>104</v>
      </c>
      <c r="E38" s="11">
        <v>0</v>
      </c>
      <c r="F38" s="12">
        <v>0</v>
      </c>
      <c r="G38" s="12">
        <v>8</v>
      </c>
      <c r="H38" s="12">
        <v>0</v>
      </c>
      <c r="I38" s="11">
        <v>0</v>
      </c>
      <c r="J38" s="11">
        <v>0</v>
      </c>
      <c r="K38" s="11">
        <v>6</v>
      </c>
      <c r="L38" s="11">
        <v>0</v>
      </c>
      <c r="M38" s="13">
        <f>SUM(E38:L38)</f>
        <v>14</v>
      </c>
      <c r="N38" s="14">
        <f>MINA(E38:L38)</f>
        <v>0</v>
      </c>
      <c r="O38" s="15">
        <f>SUM(E38:L38)-N38</f>
        <v>14</v>
      </c>
    </row>
    <row r="39" spans="1:15" ht="15">
      <c r="A39" s="8">
        <v>15</v>
      </c>
      <c r="B39" s="7">
        <v>75</v>
      </c>
      <c r="C39" s="10" t="s">
        <v>163</v>
      </c>
      <c r="D39" s="9" t="s">
        <v>164</v>
      </c>
      <c r="E39" s="11">
        <v>0</v>
      </c>
      <c r="F39" s="12">
        <v>0</v>
      </c>
      <c r="G39" s="12">
        <v>0</v>
      </c>
      <c r="H39" s="12">
        <v>0</v>
      </c>
      <c r="I39" s="11">
        <v>0</v>
      </c>
      <c r="J39" s="11">
        <v>0</v>
      </c>
      <c r="K39" s="11">
        <v>11</v>
      </c>
      <c r="L39" s="11">
        <v>0</v>
      </c>
      <c r="M39" s="13">
        <f>SUM(E39:L39)</f>
        <v>11</v>
      </c>
      <c r="N39" s="14">
        <f>MINA(E39:L39)</f>
        <v>0</v>
      </c>
      <c r="O39" s="15">
        <f>SUM(E39:L39)-N39</f>
        <v>11</v>
      </c>
    </row>
    <row r="40" spans="1:15" ht="15">
      <c r="A40" s="8">
        <v>16</v>
      </c>
      <c r="B40" s="7">
        <v>66</v>
      </c>
      <c r="C40" s="10" t="s">
        <v>147</v>
      </c>
      <c r="D40" s="9" t="s">
        <v>48</v>
      </c>
      <c r="E40" s="11">
        <v>0</v>
      </c>
      <c r="F40" s="12">
        <v>0</v>
      </c>
      <c r="G40" s="12">
        <v>0</v>
      </c>
      <c r="H40" s="12">
        <v>9</v>
      </c>
      <c r="I40" s="11">
        <v>0</v>
      </c>
      <c r="J40" s="11">
        <v>0</v>
      </c>
      <c r="K40" s="11">
        <v>0</v>
      </c>
      <c r="L40" s="11">
        <v>0</v>
      </c>
      <c r="M40" s="13">
        <f>SUM(E40:L40)</f>
        <v>9</v>
      </c>
      <c r="N40" s="14">
        <f>MINA(E40:L40)</f>
        <v>0</v>
      </c>
      <c r="O40" s="15">
        <f>SUM(E40:L40)-N40</f>
        <v>9</v>
      </c>
    </row>
    <row r="41" spans="1:15" ht="15">
      <c r="A41" s="8">
        <v>17</v>
      </c>
      <c r="B41" s="7">
        <v>43</v>
      </c>
      <c r="C41" s="10" t="s">
        <v>75</v>
      </c>
      <c r="D41" s="9" t="s">
        <v>115</v>
      </c>
      <c r="E41" s="11">
        <v>0</v>
      </c>
      <c r="F41" s="12">
        <v>9</v>
      </c>
      <c r="G41" s="12">
        <v>0</v>
      </c>
      <c r="H41" s="12">
        <v>0</v>
      </c>
      <c r="I41" s="11">
        <v>0</v>
      </c>
      <c r="J41" s="11">
        <v>0</v>
      </c>
      <c r="K41" s="11">
        <v>0</v>
      </c>
      <c r="L41" s="11">
        <v>0</v>
      </c>
      <c r="M41" s="13">
        <f>SUM(E41:L41)</f>
        <v>9</v>
      </c>
      <c r="N41" s="14">
        <f>MINA(E41:L41)</f>
        <v>0</v>
      </c>
      <c r="O41" s="15">
        <f>SUM(E41:L41)-N41</f>
        <v>9</v>
      </c>
    </row>
    <row r="42" spans="1:15" ht="15">
      <c r="A42" s="8">
        <v>18</v>
      </c>
      <c r="B42" s="7">
        <v>42</v>
      </c>
      <c r="C42" s="10" t="s">
        <v>78</v>
      </c>
      <c r="D42" s="9" t="s">
        <v>77</v>
      </c>
      <c r="E42" s="11">
        <v>0</v>
      </c>
      <c r="F42" s="12">
        <v>8</v>
      </c>
      <c r="G42" s="12">
        <v>0</v>
      </c>
      <c r="H42" s="12">
        <v>0</v>
      </c>
      <c r="I42" s="11">
        <v>0</v>
      </c>
      <c r="J42" s="11">
        <v>0</v>
      </c>
      <c r="K42" s="11">
        <v>0</v>
      </c>
      <c r="L42" s="11">
        <v>0</v>
      </c>
      <c r="M42" s="13">
        <f>SUM(E42:L42)</f>
        <v>8</v>
      </c>
      <c r="N42" s="14">
        <f>MINA(E42:L42)</f>
        <v>0</v>
      </c>
      <c r="O42" s="15">
        <f>SUM(E42:L42)-N42</f>
        <v>8</v>
      </c>
    </row>
    <row r="43" spans="1:15" ht="15">
      <c r="A43" s="8">
        <v>19</v>
      </c>
      <c r="B43" s="7">
        <v>77</v>
      </c>
      <c r="C43" s="10" t="s">
        <v>177</v>
      </c>
      <c r="D43" s="9" t="s">
        <v>164</v>
      </c>
      <c r="E43" s="11">
        <v>0</v>
      </c>
      <c r="F43" s="12">
        <v>0</v>
      </c>
      <c r="G43" s="12">
        <v>0</v>
      </c>
      <c r="H43" s="12">
        <v>0</v>
      </c>
      <c r="I43" s="11">
        <v>0</v>
      </c>
      <c r="J43" s="11">
        <v>0</v>
      </c>
      <c r="K43" s="11">
        <v>7</v>
      </c>
      <c r="L43" s="11">
        <v>0</v>
      </c>
      <c r="M43" s="13">
        <f>SUM(E43:L43)</f>
        <v>7</v>
      </c>
      <c r="N43" s="14">
        <f>MINA(E43:L43)</f>
        <v>0</v>
      </c>
      <c r="O43" s="15">
        <f>SUM(E43:L43)-N43</f>
        <v>7</v>
      </c>
    </row>
    <row r="44" spans="1:15" ht="15">
      <c r="A44" s="8">
        <v>20</v>
      </c>
      <c r="B44" s="7"/>
      <c r="C44" s="10"/>
      <c r="D44" s="9"/>
      <c r="E44" s="11"/>
      <c r="F44" s="12"/>
      <c r="G44" s="12"/>
      <c r="H44" s="12"/>
      <c r="I44" s="11"/>
      <c r="J44" s="11"/>
      <c r="K44" s="11"/>
      <c r="L44" s="11"/>
      <c r="M44" s="13">
        <f>SUM(E44:L44)</f>
        <v>0</v>
      </c>
      <c r="N44" s="14">
        <f>MINA(E44:L44)</f>
        <v>0</v>
      </c>
      <c r="O44" s="15">
        <f>SUM(E44:L44)-N44</f>
        <v>0</v>
      </c>
    </row>
    <row r="45" ht="15" customHeight="1"/>
    <row r="46" spans="1:15" ht="15.75">
      <c r="A46" s="63" t="s">
        <v>35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ht="12.75">
      <c r="A47" s="64" t="s">
        <v>0</v>
      </c>
      <c r="B47" s="65" t="s">
        <v>95</v>
      </c>
      <c r="C47" s="65" t="s">
        <v>3</v>
      </c>
      <c r="D47" s="65" t="s">
        <v>8</v>
      </c>
      <c r="E47" s="66" t="s">
        <v>4</v>
      </c>
      <c r="F47" s="67"/>
      <c r="G47" s="67"/>
      <c r="H47" s="67"/>
      <c r="I47" s="67"/>
      <c r="J47" s="67"/>
      <c r="K47" s="67"/>
      <c r="L47" s="67"/>
      <c r="M47" s="68" t="s">
        <v>1</v>
      </c>
      <c r="N47" s="5"/>
      <c r="O47" s="64" t="s">
        <v>5</v>
      </c>
    </row>
    <row r="48" spans="1:15" ht="12.75">
      <c r="A48" s="64"/>
      <c r="B48" s="65"/>
      <c r="C48" s="65"/>
      <c r="D48" s="65"/>
      <c r="E48" s="6" t="s">
        <v>10</v>
      </c>
      <c r="F48" s="6" t="s">
        <v>11</v>
      </c>
      <c r="G48" s="6" t="s">
        <v>12</v>
      </c>
      <c r="H48" s="6" t="s">
        <v>172</v>
      </c>
      <c r="I48" s="6" t="s">
        <v>13</v>
      </c>
      <c r="J48" s="6" t="s">
        <v>14</v>
      </c>
      <c r="K48" s="6" t="s">
        <v>173</v>
      </c>
      <c r="L48" s="6" t="s">
        <v>174</v>
      </c>
      <c r="M48" s="68"/>
      <c r="N48" s="7" t="s">
        <v>2</v>
      </c>
      <c r="O48" s="64"/>
    </row>
    <row r="49" spans="1:15" ht="15">
      <c r="A49" s="8">
        <v>1</v>
      </c>
      <c r="B49" s="7">
        <v>17</v>
      </c>
      <c r="C49" s="10" t="s">
        <v>67</v>
      </c>
      <c r="D49" s="9" t="s">
        <v>58</v>
      </c>
      <c r="E49" s="11">
        <v>20</v>
      </c>
      <c r="F49" s="12">
        <v>20</v>
      </c>
      <c r="G49" s="12">
        <v>0</v>
      </c>
      <c r="H49" s="11">
        <v>20</v>
      </c>
      <c r="I49" s="11">
        <v>0</v>
      </c>
      <c r="J49" s="11">
        <v>20</v>
      </c>
      <c r="K49" s="11">
        <v>20</v>
      </c>
      <c r="L49" s="11">
        <v>11</v>
      </c>
      <c r="M49" s="13">
        <f>SUM(E49:L49)</f>
        <v>111</v>
      </c>
      <c r="N49" s="14">
        <f>MINA(E49:L49)</f>
        <v>0</v>
      </c>
      <c r="O49" s="15">
        <f>SUM(E49:L49)-N49</f>
        <v>111</v>
      </c>
    </row>
    <row r="50" spans="1:15" ht="15">
      <c r="A50" s="8">
        <v>2</v>
      </c>
      <c r="B50" s="7">
        <v>16</v>
      </c>
      <c r="C50" s="10" t="s">
        <v>81</v>
      </c>
      <c r="D50" s="9" t="s">
        <v>58</v>
      </c>
      <c r="E50" s="11">
        <v>11</v>
      </c>
      <c r="F50" s="12">
        <v>15</v>
      </c>
      <c r="G50" s="12">
        <v>15</v>
      </c>
      <c r="H50" s="12">
        <v>15</v>
      </c>
      <c r="I50" s="11">
        <v>20</v>
      </c>
      <c r="J50" s="11">
        <v>15</v>
      </c>
      <c r="K50" s="11">
        <v>17</v>
      </c>
      <c r="L50" s="11">
        <v>0</v>
      </c>
      <c r="M50" s="13">
        <f>SUM(E50:L50)</f>
        <v>108</v>
      </c>
      <c r="N50" s="14">
        <f>MINA(E50:L50)</f>
        <v>0</v>
      </c>
      <c r="O50" s="15">
        <f>SUM(E50:L50)-N50</f>
        <v>108</v>
      </c>
    </row>
    <row r="51" spans="1:15" ht="15">
      <c r="A51" s="8">
        <v>3</v>
      </c>
      <c r="B51" s="7">
        <v>14</v>
      </c>
      <c r="C51" s="10" t="s">
        <v>51</v>
      </c>
      <c r="D51" s="9" t="s">
        <v>52</v>
      </c>
      <c r="E51" s="11">
        <v>15</v>
      </c>
      <c r="F51" s="12">
        <v>13</v>
      </c>
      <c r="G51" s="12">
        <v>9</v>
      </c>
      <c r="H51" s="12">
        <v>11</v>
      </c>
      <c r="I51" s="11">
        <v>17</v>
      </c>
      <c r="J51" s="11">
        <v>17</v>
      </c>
      <c r="K51" s="11">
        <v>11</v>
      </c>
      <c r="L51" s="11">
        <v>13</v>
      </c>
      <c r="M51" s="13">
        <f>SUM(E51:L51)</f>
        <v>106</v>
      </c>
      <c r="N51" s="14">
        <f>MINA(E51:L51)</f>
        <v>9</v>
      </c>
      <c r="O51" s="15">
        <f>SUM(E51:L51)-N51</f>
        <v>97</v>
      </c>
    </row>
    <row r="52" spans="1:15" ht="15">
      <c r="A52" s="8">
        <v>4</v>
      </c>
      <c r="B52" s="7">
        <v>13</v>
      </c>
      <c r="C52" s="10" t="s">
        <v>80</v>
      </c>
      <c r="D52" s="9" t="s">
        <v>58</v>
      </c>
      <c r="E52" s="11">
        <v>13</v>
      </c>
      <c r="F52" s="12">
        <v>17</v>
      </c>
      <c r="G52" s="12">
        <v>20</v>
      </c>
      <c r="H52" s="12">
        <v>0</v>
      </c>
      <c r="I52" s="11">
        <v>13</v>
      </c>
      <c r="J52" s="11">
        <v>9</v>
      </c>
      <c r="K52" s="11">
        <v>0</v>
      </c>
      <c r="L52" s="11">
        <v>17</v>
      </c>
      <c r="M52" s="13">
        <f>SUM(E52:L52)</f>
        <v>89</v>
      </c>
      <c r="N52" s="14">
        <f>MINA(E52:L52)</f>
        <v>0</v>
      </c>
      <c r="O52" s="15">
        <f>SUM(E52:L52)-N52</f>
        <v>89</v>
      </c>
    </row>
    <row r="53" spans="1:15" ht="15">
      <c r="A53" s="8">
        <v>5</v>
      </c>
      <c r="B53" s="7">
        <v>12</v>
      </c>
      <c r="C53" s="10" t="s">
        <v>82</v>
      </c>
      <c r="D53" s="9" t="s">
        <v>58</v>
      </c>
      <c r="E53" s="11">
        <v>17</v>
      </c>
      <c r="F53" s="12">
        <v>11</v>
      </c>
      <c r="G53" s="12">
        <v>17</v>
      </c>
      <c r="H53" s="12">
        <v>0</v>
      </c>
      <c r="I53" s="11">
        <v>15</v>
      </c>
      <c r="J53" s="11">
        <v>10</v>
      </c>
      <c r="K53" s="11">
        <v>0</v>
      </c>
      <c r="L53" s="11">
        <v>15</v>
      </c>
      <c r="M53" s="13">
        <f>SUM(E53:L53)</f>
        <v>85</v>
      </c>
      <c r="N53" s="14">
        <f>MINA(E53:L53)</f>
        <v>0</v>
      </c>
      <c r="O53" s="15">
        <f>SUM(E53:L53)-N53</f>
        <v>85</v>
      </c>
    </row>
    <row r="54" spans="1:15" ht="15">
      <c r="A54" s="8">
        <v>6</v>
      </c>
      <c r="B54" s="7">
        <v>19</v>
      </c>
      <c r="C54" s="10" t="s">
        <v>34</v>
      </c>
      <c r="D54" s="9" t="s">
        <v>101</v>
      </c>
      <c r="E54" s="11">
        <v>10</v>
      </c>
      <c r="F54" s="12">
        <v>9</v>
      </c>
      <c r="G54" s="12">
        <v>0</v>
      </c>
      <c r="H54" s="12">
        <v>17</v>
      </c>
      <c r="I54" s="11">
        <v>10</v>
      </c>
      <c r="J54" s="11">
        <v>13</v>
      </c>
      <c r="K54" s="11">
        <v>0</v>
      </c>
      <c r="L54" s="11">
        <v>20</v>
      </c>
      <c r="M54" s="13">
        <f>SUM(E54:L54)</f>
        <v>79</v>
      </c>
      <c r="N54" s="14">
        <f>MINA(E54:L54)</f>
        <v>0</v>
      </c>
      <c r="O54" s="15">
        <f>SUM(E54:L54)-N54</f>
        <v>79</v>
      </c>
    </row>
    <row r="55" spans="1:15" ht="15">
      <c r="A55" s="8">
        <v>7</v>
      </c>
      <c r="B55" s="7">
        <v>50</v>
      </c>
      <c r="C55" s="10" t="s">
        <v>84</v>
      </c>
      <c r="D55" s="9" t="s">
        <v>48</v>
      </c>
      <c r="E55" s="11">
        <v>0</v>
      </c>
      <c r="F55" s="12">
        <v>8</v>
      </c>
      <c r="G55" s="12">
        <v>11</v>
      </c>
      <c r="H55" s="12">
        <v>7</v>
      </c>
      <c r="I55" s="11">
        <v>11</v>
      </c>
      <c r="J55" s="11">
        <v>11</v>
      </c>
      <c r="K55" s="11">
        <v>10</v>
      </c>
      <c r="L55" s="11">
        <v>8</v>
      </c>
      <c r="M55" s="13">
        <f>SUM(E55:L55)</f>
        <v>66</v>
      </c>
      <c r="N55" s="14">
        <f>MINA(E55:L55)</f>
        <v>0</v>
      </c>
      <c r="O55" s="15">
        <f>SUM(E55:L55)-N55</f>
        <v>66</v>
      </c>
    </row>
    <row r="56" spans="1:15" ht="15">
      <c r="A56" s="8">
        <v>8</v>
      </c>
      <c r="B56" s="7">
        <v>33</v>
      </c>
      <c r="C56" s="10" t="s">
        <v>85</v>
      </c>
      <c r="D56" s="9" t="s">
        <v>48</v>
      </c>
      <c r="E56" s="11">
        <v>6</v>
      </c>
      <c r="F56" s="12">
        <v>7</v>
      </c>
      <c r="G56" s="12">
        <v>0</v>
      </c>
      <c r="H56" s="12">
        <v>9</v>
      </c>
      <c r="I56" s="11">
        <v>8</v>
      </c>
      <c r="J56" s="11">
        <v>0</v>
      </c>
      <c r="K56" s="11">
        <v>13</v>
      </c>
      <c r="L56" s="11">
        <v>6</v>
      </c>
      <c r="M56" s="13">
        <f>SUM(E56:L56)</f>
        <v>49</v>
      </c>
      <c r="N56" s="14">
        <f>MINA(E56:L56)</f>
        <v>0</v>
      </c>
      <c r="O56" s="15">
        <f>SUM(E56:L56)-N56</f>
        <v>49</v>
      </c>
    </row>
    <row r="57" spans="1:15" ht="15">
      <c r="A57" s="8">
        <v>9</v>
      </c>
      <c r="B57" s="7">
        <v>15</v>
      </c>
      <c r="C57" s="10" t="s">
        <v>107</v>
      </c>
      <c r="D57" s="9" t="s">
        <v>58</v>
      </c>
      <c r="E57" s="11">
        <v>7</v>
      </c>
      <c r="F57" s="12">
        <v>6</v>
      </c>
      <c r="G57" s="12">
        <v>6</v>
      </c>
      <c r="H57" s="12">
        <v>6</v>
      </c>
      <c r="I57" s="11">
        <v>7</v>
      </c>
      <c r="J57" s="11">
        <v>0</v>
      </c>
      <c r="K57" s="11">
        <v>0</v>
      </c>
      <c r="L57" s="11">
        <v>10</v>
      </c>
      <c r="M57" s="13">
        <f>SUM(E57:L57)</f>
        <v>42</v>
      </c>
      <c r="N57" s="14">
        <f>MINA(E57:L57)</f>
        <v>0</v>
      </c>
      <c r="O57" s="15">
        <f>SUM(E57:L57)-N57</f>
        <v>42</v>
      </c>
    </row>
    <row r="58" spans="1:15" ht="15">
      <c r="A58" s="8">
        <v>10</v>
      </c>
      <c r="B58" s="7">
        <v>24</v>
      </c>
      <c r="C58" s="10" t="s">
        <v>83</v>
      </c>
      <c r="D58" s="9" t="s">
        <v>104</v>
      </c>
      <c r="E58" s="11">
        <v>9</v>
      </c>
      <c r="F58" s="12">
        <v>10</v>
      </c>
      <c r="G58" s="12">
        <v>13</v>
      </c>
      <c r="H58" s="12">
        <v>0</v>
      </c>
      <c r="I58" s="11">
        <v>0</v>
      </c>
      <c r="J58" s="11">
        <v>0</v>
      </c>
      <c r="K58" s="11">
        <v>0</v>
      </c>
      <c r="L58" s="11">
        <v>0</v>
      </c>
      <c r="M58" s="13">
        <f>SUM(E58:L58)</f>
        <v>32</v>
      </c>
      <c r="N58" s="14">
        <f>MINA(E58:L58)</f>
        <v>0</v>
      </c>
      <c r="O58" s="15">
        <f>SUM(E58:L58)-N58</f>
        <v>32</v>
      </c>
    </row>
    <row r="59" spans="1:15" ht="15">
      <c r="A59" s="8">
        <v>11</v>
      </c>
      <c r="B59" s="7">
        <v>65</v>
      </c>
      <c r="C59" s="10" t="s">
        <v>53</v>
      </c>
      <c r="D59" s="9" t="s">
        <v>48</v>
      </c>
      <c r="E59" s="11">
        <v>0</v>
      </c>
      <c r="F59" s="12">
        <v>0</v>
      </c>
      <c r="G59" s="12">
        <v>0</v>
      </c>
      <c r="H59" s="12">
        <v>8</v>
      </c>
      <c r="I59" s="11">
        <v>5</v>
      </c>
      <c r="J59" s="11">
        <v>0</v>
      </c>
      <c r="K59" s="11">
        <v>0</v>
      </c>
      <c r="L59" s="11">
        <v>9</v>
      </c>
      <c r="M59" s="13">
        <f>SUM(E59:L59)</f>
        <v>22</v>
      </c>
      <c r="N59" s="14">
        <f>MINA(E59:L59)</f>
        <v>0</v>
      </c>
      <c r="O59" s="15">
        <f>SUM(E59:L59)-N59</f>
        <v>22</v>
      </c>
    </row>
    <row r="60" spans="1:15" ht="15">
      <c r="A60" s="8">
        <v>12</v>
      </c>
      <c r="B60" s="7">
        <v>54</v>
      </c>
      <c r="C60" s="10" t="s">
        <v>39</v>
      </c>
      <c r="D60" s="9" t="s">
        <v>101</v>
      </c>
      <c r="E60" s="11">
        <v>0</v>
      </c>
      <c r="F60" s="12">
        <v>4</v>
      </c>
      <c r="G60" s="12">
        <v>0</v>
      </c>
      <c r="H60" s="12">
        <v>0</v>
      </c>
      <c r="I60" s="11">
        <v>6</v>
      </c>
      <c r="J60" s="11">
        <v>7</v>
      </c>
      <c r="K60" s="11">
        <v>0</v>
      </c>
      <c r="L60" s="11">
        <v>0</v>
      </c>
      <c r="M60" s="13">
        <f>SUM(E60:L60)</f>
        <v>17</v>
      </c>
      <c r="N60" s="14">
        <f>MINA(E60:L60)</f>
        <v>0</v>
      </c>
      <c r="O60" s="15">
        <f>SUM(E60:L60)-N60</f>
        <v>17</v>
      </c>
    </row>
    <row r="61" spans="1:15" ht="15">
      <c r="A61" s="8">
        <v>13</v>
      </c>
      <c r="B61" s="7">
        <v>76</v>
      </c>
      <c r="C61" s="10" t="s">
        <v>165</v>
      </c>
      <c r="D61" s="9" t="s">
        <v>164</v>
      </c>
      <c r="E61" s="11">
        <v>0</v>
      </c>
      <c r="F61" s="12">
        <v>0</v>
      </c>
      <c r="G61" s="12">
        <v>0</v>
      </c>
      <c r="H61" s="12">
        <v>0</v>
      </c>
      <c r="I61" s="11">
        <v>0</v>
      </c>
      <c r="J61" s="11">
        <v>0</v>
      </c>
      <c r="K61" s="11">
        <v>15</v>
      </c>
      <c r="L61" s="11">
        <v>0</v>
      </c>
      <c r="M61" s="13">
        <f>SUM(E61:L61)</f>
        <v>15</v>
      </c>
      <c r="N61" s="14">
        <f>MINA(E61:L61)</f>
        <v>0</v>
      </c>
      <c r="O61" s="15">
        <f>SUM(E61:L61)-N61</f>
        <v>15</v>
      </c>
    </row>
    <row r="62" spans="1:15" ht="15">
      <c r="A62" s="8">
        <v>14</v>
      </c>
      <c r="B62" s="7">
        <v>67</v>
      </c>
      <c r="C62" s="10" t="s">
        <v>148</v>
      </c>
      <c r="D62" s="9" t="s">
        <v>48</v>
      </c>
      <c r="E62" s="11">
        <v>0</v>
      </c>
      <c r="F62" s="12">
        <v>0</v>
      </c>
      <c r="G62" s="12">
        <v>0</v>
      </c>
      <c r="H62" s="12">
        <v>13</v>
      </c>
      <c r="I62" s="11">
        <v>0</v>
      </c>
      <c r="J62" s="11">
        <v>0</v>
      </c>
      <c r="K62" s="11">
        <v>0</v>
      </c>
      <c r="L62" s="11">
        <v>0</v>
      </c>
      <c r="M62" s="13">
        <f>SUM(E62:L62)</f>
        <v>13</v>
      </c>
      <c r="N62" s="14">
        <f>MINA(E62:L62)</f>
        <v>0</v>
      </c>
      <c r="O62" s="15">
        <f>SUM(E62:L62)-N62</f>
        <v>13</v>
      </c>
    </row>
    <row r="63" spans="1:15" ht="15">
      <c r="A63" s="8">
        <v>15</v>
      </c>
      <c r="B63" s="7">
        <v>72</v>
      </c>
      <c r="C63" s="10" t="s">
        <v>150</v>
      </c>
      <c r="D63" s="9"/>
      <c r="E63" s="11">
        <v>0</v>
      </c>
      <c r="F63" s="12">
        <v>0</v>
      </c>
      <c r="G63" s="12">
        <v>0</v>
      </c>
      <c r="H63" s="12">
        <v>5</v>
      </c>
      <c r="I63" s="11">
        <v>0</v>
      </c>
      <c r="J63" s="11">
        <v>6</v>
      </c>
      <c r="K63" s="11">
        <v>0</v>
      </c>
      <c r="L63" s="11">
        <v>0</v>
      </c>
      <c r="M63" s="13">
        <f>SUM(E63:L63)</f>
        <v>11</v>
      </c>
      <c r="N63" s="14">
        <f>MINA(E63:L63)</f>
        <v>0</v>
      </c>
      <c r="O63" s="15">
        <f>SUM(E63:L63)-N63</f>
        <v>11</v>
      </c>
    </row>
    <row r="64" spans="1:15" ht="15">
      <c r="A64" s="8">
        <v>16</v>
      </c>
      <c r="B64" s="7"/>
      <c r="C64" s="10" t="s">
        <v>171</v>
      </c>
      <c r="D64" s="9" t="s">
        <v>104</v>
      </c>
      <c r="E64" s="11">
        <v>0</v>
      </c>
      <c r="F64" s="12">
        <v>0</v>
      </c>
      <c r="G64" s="12">
        <v>10</v>
      </c>
      <c r="H64" s="12">
        <v>0</v>
      </c>
      <c r="I64" s="11">
        <v>0</v>
      </c>
      <c r="J64" s="11">
        <v>0</v>
      </c>
      <c r="K64" s="11">
        <v>0</v>
      </c>
      <c r="L64" s="11">
        <v>0</v>
      </c>
      <c r="M64" s="13">
        <f>SUM(E64:L64)</f>
        <v>10</v>
      </c>
      <c r="N64" s="14">
        <f>MINA(E64:L64)</f>
        <v>0</v>
      </c>
      <c r="O64" s="15">
        <f>SUM(E64:L64)-N64</f>
        <v>10</v>
      </c>
    </row>
    <row r="65" spans="1:15" ht="15">
      <c r="A65" s="8">
        <v>17</v>
      </c>
      <c r="B65" s="7">
        <v>73</v>
      </c>
      <c r="C65" s="10" t="s">
        <v>151</v>
      </c>
      <c r="D65" s="9" t="s">
        <v>48</v>
      </c>
      <c r="E65" s="11">
        <v>0</v>
      </c>
      <c r="F65" s="12">
        <v>0</v>
      </c>
      <c r="G65" s="12">
        <v>0</v>
      </c>
      <c r="H65" s="12">
        <v>10</v>
      </c>
      <c r="I65" s="11">
        <v>0</v>
      </c>
      <c r="J65" s="11">
        <v>0</v>
      </c>
      <c r="K65" s="11">
        <v>0</v>
      </c>
      <c r="L65" s="11">
        <v>0</v>
      </c>
      <c r="M65" s="13">
        <f>SUM(E65:L65)</f>
        <v>10</v>
      </c>
      <c r="N65" s="14">
        <f>MINA(E65:L65)</f>
        <v>0</v>
      </c>
      <c r="O65" s="15">
        <f>SUM(E65:L65)-N65</f>
        <v>10</v>
      </c>
    </row>
    <row r="66" spans="1:15" ht="15">
      <c r="A66" s="8">
        <v>18</v>
      </c>
      <c r="B66" s="7">
        <v>45</v>
      </c>
      <c r="C66" s="10" t="s">
        <v>153</v>
      </c>
      <c r="D66" s="9"/>
      <c r="E66" s="11">
        <v>0</v>
      </c>
      <c r="F66" s="12">
        <v>0</v>
      </c>
      <c r="G66" s="12">
        <v>0</v>
      </c>
      <c r="H66" s="12">
        <v>0</v>
      </c>
      <c r="I66" s="11">
        <v>9</v>
      </c>
      <c r="J66" s="11">
        <v>0</v>
      </c>
      <c r="K66" s="11">
        <v>0</v>
      </c>
      <c r="L66" s="11">
        <v>0</v>
      </c>
      <c r="M66" s="13">
        <f>SUM(E66:L66)</f>
        <v>9</v>
      </c>
      <c r="N66" s="14">
        <f>MINA(E66:L66)</f>
        <v>0</v>
      </c>
      <c r="O66" s="15">
        <f>SUM(E66:L66)-N66</f>
        <v>9</v>
      </c>
    </row>
    <row r="67" spans="1:15" ht="15">
      <c r="A67" s="8">
        <v>19</v>
      </c>
      <c r="B67" s="7">
        <v>5</v>
      </c>
      <c r="C67" s="10" t="s">
        <v>32</v>
      </c>
      <c r="D67" s="9" t="s">
        <v>101</v>
      </c>
      <c r="E67" s="11">
        <v>8</v>
      </c>
      <c r="F67" s="12">
        <v>0</v>
      </c>
      <c r="G67" s="12">
        <v>0</v>
      </c>
      <c r="H67" s="12">
        <v>0</v>
      </c>
      <c r="I67" s="11">
        <v>0</v>
      </c>
      <c r="J67" s="11">
        <v>0</v>
      </c>
      <c r="K67" s="11">
        <v>0</v>
      </c>
      <c r="L67" s="11">
        <v>0</v>
      </c>
      <c r="M67" s="13">
        <f>SUM(E67:L67)</f>
        <v>8</v>
      </c>
      <c r="N67" s="14">
        <f>MINA(E67:L67)</f>
        <v>0</v>
      </c>
      <c r="O67" s="15">
        <f>SUM(E67:L67)-N67</f>
        <v>8</v>
      </c>
    </row>
    <row r="68" spans="1:15" ht="15">
      <c r="A68" s="8">
        <v>20</v>
      </c>
      <c r="B68" s="7"/>
      <c r="C68" s="10" t="s">
        <v>127</v>
      </c>
      <c r="D68" s="9" t="s">
        <v>58</v>
      </c>
      <c r="E68" s="11">
        <v>0</v>
      </c>
      <c r="F68" s="12">
        <v>0</v>
      </c>
      <c r="G68" s="12">
        <v>8</v>
      </c>
      <c r="H68" s="12">
        <v>0</v>
      </c>
      <c r="I68" s="11">
        <v>0</v>
      </c>
      <c r="J68" s="11">
        <v>0</v>
      </c>
      <c r="K68" s="11">
        <v>0</v>
      </c>
      <c r="L68" s="11">
        <v>0</v>
      </c>
      <c r="M68" s="13">
        <f>SUM(E68:L68)</f>
        <v>8</v>
      </c>
      <c r="N68" s="14">
        <f>MINA(E68:L68)</f>
        <v>0</v>
      </c>
      <c r="O68" s="15">
        <f>SUM(E68:L68)-N68</f>
        <v>8</v>
      </c>
    </row>
    <row r="69" spans="1:15" ht="15">
      <c r="A69" s="8">
        <v>21</v>
      </c>
      <c r="B69" s="7">
        <v>22</v>
      </c>
      <c r="C69" s="10" t="s">
        <v>109</v>
      </c>
      <c r="D69" s="9" t="s">
        <v>110</v>
      </c>
      <c r="E69" s="11">
        <v>4</v>
      </c>
      <c r="F69" s="12">
        <v>0</v>
      </c>
      <c r="G69" s="12">
        <v>0</v>
      </c>
      <c r="H69" s="12">
        <v>0</v>
      </c>
      <c r="I69" s="11">
        <v>4</v>
      </c>
      <c r="J69" s="11">
        <v>0</v>
      </c>
      <c r="K69" s="11">
        <v>0</v>
      </c>
      <c r="L69" s="11">
        <v>0</v>
      </c>
      <c r="M69" s="13">
        <f>SUM(E69:L69)</f>
        <v>8</v>
      </c>
      <c r="N69" s="14">
        <f>MINA(E69:L69)</f>
        <v>0</v>
      </c>
      <c r="O69" s="15">
        <f>SUM(E69:L69)-N69</f>
        <v>8</v>
      </c>
    </row>
    <row r="70" spans="1:15" ht="15">
      <c r="A70" s="8">
        <v>22</v>
      </c>
      <c r="B70" s="7">
        <v>74</v>
      </c>
      <c r="C70" s="10" t="s">
        <v>158</v>
      </c>
      <c r="D70" s="9" t="s">
        <v>101</v>
      </c>
      <c r="E70" s="11">
        <v>0</v>
      </c>
      <c r="F70" s="12">
        <v>0</v>
      </c>
      <c r="G70" s="12">
        <v>0</v>
      </c>
      <c r="H70" s="12">
        <v>0</v>
      </c>
      <c r="I70" s="11">
        <v>0</v>
      </c>
      <c r="J70" s="11">
        <v>8</v>
      </c>
      <c r="K70" s="11">
        <v>0</v>
      </c>
      <c r="L70" s="11">
        <v>0</v>
      </c>
      <c r="M70" s="13">
        <f>SUM(E70:L70)</f>
        <v>8</v>
      </c>
      <c r="N70" s="14">
        <f>MINA(E70:L70)</f>
        <v>0</v>
      </c>
      <c r="O70" s="15">
        <f>SUM(E70:L70)-N70</f>
        <v>8</v>
      </c>
    </row>
    <row r="71" spans="1:15" ht="15">
      <c r="A71" s="8">
        <v>23</v>
      </c>
      <c r="B71" s="7">
        <v>69</v>
      </c>
      <c r="C71" s="10" t="s">
        <v>55</v>
      </c>
      <c r="D71" s="9" t="s">
        <v>48</v>
      </c>
      <c r="E71" s="11">
        <v>0</v>
      </c>
      <c r="F71" s="12">
        <v>0</v>
      </c>
      <c r="G71" s="12">
        <v>0</v>
      </c>
      <c r="H71" s="12">
        <v>3</v>
      </c>
      <c r="I71" s="11">
        <v>0</v>
      </c>
      <c r="J71" s="11">
        <v>0</v>
      </c>
      <c r="K71" s="11">
        <v>0</v>
      </c>
      <c r="L71" s="11">
        <v>5</v>
      </c>
      <c r="M71" s="13">
        <f>SUM(E71:L71)</f>
        <v>8</v>
      </c>
      <c r="N71" s="14">
        <f>MINA(E71:L71)</f>
        <v>0</v>
      </c>
      <c r="O71" s="15">
        <f>SUM(E71:L71)-N71</f>
        <v>8</v>
      </c>
    </row>
    <row r="72" spans="1:15" ht="15">
      <c r="A72" s="8">
        <v>24</v>
      </c>
      <c r="B72" s="7"/>
      <c r="C72" s="10" t="s">
        <v>128</v>
      </c>
      <c r="D72" s="9"/>
      <c r="E72" s="11">
        <v>0</v>
      </c>
      <c r="F72" s="12">
        <v>0</v>
      </c>
      <c r="G72" s="12">
        <v>7</v>
      </c>
      <c r="H72" s="12">
        <v>0</v>
      </c>
      <c r="I72" s="11">
        <v>0</v>
      </c>
      <c r="J72" s="11">
        <v>0</v>
      </c>
      <c r="K72" s="11">
        <v>0</v>
      </c>
      <c r="L72" s="11">
        <v>0</v>
      </c>
      <c r="M72" s="13">
        <f>SUM(E72:L72)</f>
        <v>7</v>
      </c>
      <c r="N72" s="14">
        <f>MINA(E72:L72)</f>
        <v>0</v>
      </c>
      <c r="O72" s="15">
        <f>SUM(E72:L72)-N72</f>
        <v>7</v>
      </c>
    </row>
    <row r="73" spans="1:15" ht="15">
      <c r="A73" s="8">
        <v>25</v>
      </c>
      <c r="B73" s="7">
        <v>66</v>
      </c>
      <c r="C73" s="10" t="s">
        <v>147</v>
      </c>
      <c r="D73" s="9" t="s">
        <v>48</v>
      </c>
      <c r="E73" s="11">
        <v>0</v>
      </c>
      <c r="F73" s="12">
        <v>0</v>
      </c>
      <c r="G73" s="12">
        <v>0</v>
      </c>
      <c r="H73" s="12">
        <v>0</v>
      </c>
      <c r="I73" s="11">
        <v>0</v>
      </c>
      <c r="J73" s="11">
        <v>0</v>
      </c>
      <c r="K73" s="11">
        <v>0</v>
      </c>
      <c r="L73" s="11">
        <v>7</v>
      </c>
      <c r="M73" s="13">
        <f>SUM(E73:L73)</f>
        <v>7</v>
      </c>
      <c r="N73" s="14">
        <f>MINA(E73:L73)</f>
        <v>0</v>
      </c>
      <c r="O73" s="15">
        <f>SUM(E73:L73)-N73</f>
        <v>7</v>
      </c>
    </row>
    <row r="74" spans="1:15" ht="15">
      <c r="A74" s="8">
        <f>IF(O74=O73,A73,A73+1)</f>
        <v>26</v>
      </c>
      <c r="B74" s="7">
        <v>18</v>
      </c>
      <c r="C74" s="10" t="s">
        <v>108</v>
      </c>
      <c r="D74" s="9" t="s">
        <v>65</v>
      </c>
      <c r="E74" s="11">
        <v>5</v>
      </c>
      <c r="F74" s="12">
        <v>0</v>
      </c>
      <c r="G74" s="12">
        <v>0</v>
      </c>
      <c r="H74" s="12">
        <v>0</v>
      </c>
      <c r="I74" s="11">
        <v>0</v>
      </c>
      <c r="J74" s="11">
        <v>0</v>
      </c>
      <c r="K74" s="11">
        <v>0</v>
      </c>
      <c r="L74" s="11">
        <v>0</v>
      </c>
      <c r="M74" s="13">
        <f>SUM(E74:L74)</f>
        <v>5</v>
      </c>
      <c r="N74" s="14">
        <f>MINA(E74:L74)</f>
        <v>0</v>
      </c>
      <c r="O74" s="15">
        <f>SUM(E74:L74)-N74</f>
        <v>5</v>
      </c>
    </row>
    <row r="75" spans="1:15" ht="15">
      <c r="A75" s="8">
        <v>27</v>
      </c>
      <c r="B75" s="7">
        <v>52</v>
      </c>
      <c r="C75" s="10" t="s">
        <v>86</v>
      </c>
      <c r="D75" s="9" t="s">
        <v>77</v>
      </c>
      <c r="E75" s="11">
        <v>0</v>
      </c>
      <c r="F75" s="12">
        <v>5</v>
      </c>
      <c r="G75" s="12">
        <v>0</v>
      </c>
      <c r="H75" s="12">
        <v>0</v>
      </c>
      <c r="I75" s="11">
        <v>0</v>
      </c>
      <c r="J75" s="11">
        <v>0</v>
      </c>
      <c r="K75" s="11">
        <v>0</v>
      </c>
      <c r="L75" s="11">
        <v>0</v>
      </c>
      <c r="M75" s="13">
        <f>SUM(E75:L75)</f>
        <v>5</v>
      </c>
      <c r="N75" s="14">
        <f>MINA(E75:L75)</f>
        <v>0</v>
      </c>
      <c r="O75" s="15">
        <f>SUM(E75:L75)-N75</f>
        <v>5</v>
      </c>
    </row>
    <row r="76" spans="1:15" ht="15">
      <c r="A76" s="8">
        <v>26</v>
      </c>
      <c r="B76" s="7">
        <v>36</v>
      </c>
      <c r="C76" s="10" t="s">
        <v>37</v>
      </c>
      <c r="D76" s="9" t="s">
        <v>101</v>
      </c>
      <c r="E76" s="11">
        <v>2</v>
      </c>
      <c r="F76" s="12">
        <v>3</v>
      </c>
      <c r="G76" s="12">
        <v>0</v>
      </c>
      <c r="H76" s="12">
        <v>0</v>
      </c>
      <c r="I76" s="11">
        <v>0</v>
      </c>
      <c r="J76" s="11">
        <v>0</v>
      </c>
      <c r="K76" s="11">
        <v>0</v>
      </c>
      <c r="L76" s="11">
        <v>0</v>
      </c>
      <c r="M76" s="13">
        <f>SUM(E76:L76)</f>
        <v>5</v>
      </c>
      <c r="N76" s="14">
        <f>MINA(E76:L76)</f>
        <v>0</v>
      </c>
      <c r="O76" s="15">
        <f>SUM(E76:L76)-N76</f>
        <v>5</v>
      </c>
    </row>
    <row r="77" spans="1:15" ht="15">
      <c r="A77" s="8">
        <v>29</v>
      </c>
      <c r="B77" s="7">
        <v>21</v>
      </c>
      <c r="C77" s="10" t="s">
        <v>111</v>
      </c>
      <c r="D77" s="9" t="s">
        <v>110</v>
      </c>
      <c r="E77" s="11">
        <v>3</v>
      </c>
      <c r="F77" s="12">
        <v>0</v>
      </c>
      <c r="G77" s="12">
        <v>0</v>
      </c>
      <c r="H77" s="12">
        <v>0</v>
      </c>
      <c r="I77" s="11">
        <v>0</v>
      </c>
      <c r="J77" s="11">
        <v>0</v>
      </c>
      <c r="K77" s="11">
        <v>0</v>
      </c>
      <c r="L77" s="11">
        <v>0</v>
      </c>
      <c r="M77" s="13">
        <f>SUM(E77:L77)</f>
        <v>3</v>
      </c>
      <c r="N77" s="14">
        <f>MINA(E77:L77)</f>
        <v>0</v>
      </c>
      <c r="O77" s="15">
        <f>SUM(E77:L77)-N77</f>
        <v>3</v>
      </c>
    </row>
    <row r="78" spans="1:15" ht="15">
      <c r="A78" s="8">
        <v>30</v>
      </c>
      <c r="B78" s="7">
        <v>60</v>
      </c>
      <c r="C78" s="10" t="s">
        <v>175</v>
      </c>
      <c r="D78" s="9"/>
      <c r="E78" s="11">
        <v>0</v>
      </c>
      <c r="F78" s="12">
        <v>0</v>
      </c>
      <c r="G78" s="12">
        <v>0</v>
      </c>
      <c r="H78" s="12">
        <v>0</v>
      </c>
      <c r="I78" s="11">
        <v>3</v>
      </c>
      <c r="J78" s="11">
        <v>0</v>
      </c>
      <c r="K78" s="11">
        <v>0</v>
      </c>
      <c r="L78" s="11">
        <v>0</v>
      </c>
      <c r="M78" s="13">
        <f>SUM(E78:L78)</f>
        <v>3</v>
      </c>
      <c r="N78" s="14">
        <f>MINA(E78:L78)</f>
        <v>0</v>
      </c>
      <c r="O78" s="15">
        <f>SUM(E78:L78)-N78</f>
        <v>3</v>
      </c>
    </row>
    <row r="79" spans="1:15" ht="15">
      <c r="A79" s="8">
        <v>31</v>
      </c>
      <c r="B79" s="7">
        <v>40</v>
      </c>
      <c r="C79" s="10" t="s">
        <v>87</v>
      </c>
      <c r="D79" s="9" t="s">
        <v>77</v>
      </c>
      <c r="E79" s="11">
        <v>0</v>
      </c>
      <c r="F79" s="12">
        <v>2</v>
      </c>
      <c r="G79" s="12">
        <v>0</v>
      </c>
      <c r="H79" s="12">
        <v>0</v>
      </c>
      <c r="I79" s="11">
        <v>0</v>
      </c>
      <c r="J79" s="11">
        <v>0</v>
      </c>
      <c r="K79" s="11">
        <v>0</v>
      </c>
      <c r="L79" s="11">
        <v>0</v>
      </c>
      <c r="M79" s="13">
        <f>SUM(E79:L79)</f>
        <v>2</v>
      </c>
      <c r="N79" s="14">
        <f>MINA(E79:L79)</f>
        <v>0</v>
      </c>
      <c r="O79" s="15">
        <f>SUM(E79:L79)-N79</f>
        <v>2</v>
      </c>
    </row>
    <row r="80" spans="1:15" ht="15">
      <c r="A80" s="8">
        <v>32</v>
      </c>
      <c r="B80" s="7">
        <v>55</v>
      </c>
      <c r="C80" s="10" t="s">
        <v>36</v>
      </c>
      <c r="D80" s="9" t="s">
        <v>101</v>
      </c>
      <c r="E80" s="11">
        <v>0</v>
      </c>
      <c r="F80" s="12">
        <v>1</v>
      </c>
      <c r="G80" s="12">
        <v>0</v>
      </c>
      <c r="H80" s="12">
        <v>0</v>
      </c>
      <c r="I80" s="11">
        <v>0</v>
      </c>
      <c r="J80" s="11">
        <v>0</v>
      </c>
      <c r="K80" s="11">
        <v>0</v>
      </c>
      <c r="L80" s="11">
        <v>0</v>
      </c>
      <c r="M80" s="13">
        <f>SUM(E80:L80)</f>
        <v>1</v>
      </c>
      <c r="N80" s="14">
        <f>MINA(E80:L80)</f>
        <v>0</v>
      </c>
      <c r="O80" s="15">
        <f>SUM(E80:L80)-N80</f>
        <v>1</v>
      </c>
    </row>
    <row r="81" spans="1:15" ht="15">
      <c r="A81" s="8">
        <v>33</v>
      </c>
      <c r="B81" s="7">
        <v>41</v>
      </c>
      <c r="C81" s="10" t="s">
        <v>88</v>
      </c>
      <c r="D81" s="9" t="s">
        <v>77</v>
      </c>
      <c r="E81" s="11">
        <v>0</v>
      </c>
      <c r="F81" s="12">
        <v>0</v>
      </c>
      <c r="G81" s="12">
        <v>0</v>
      </c>
      <c r="H81" s="12">
        <v>0</v>
      </c>
      <c r="I81" s="11">
        <v>0</v>
      </c>
      <c r="J81" s="11">
        <v>0</v>
      </c>
      <c r="K81" s="11">
        <v>0</v>
      </c>
      <c r="L81" s="11">
        <v>0</v>
      </c>
      <c r="M81" s="13">
        <f>SUM(E81:L81)</f>
        <v>0</v>
      </c>
      <c r="N81" s="14">
        <f>MINA(E81:L81)</f>
        <v>0</v>
      </c>
      <c r="O81" s="15">
        <f>SUM(E81:L81)-N81</f>
        <v>0</v>
      </c>
    </row>
    <row r="82" spans="1:15" ht="15">
      <c r="A82" s="8">
        <v>34</v>
      </c>
      <c r="B82" s="7">
        <v>53</v>
      </c>
      <c r="C82" s="10" t="s">
        <v>89</v>
      </c>
      <c r="D82" s="9" t="s">
        <v>77</v>
      </c>
      <c r="E82" s="11">
        <v>0</v>
      </c>
      <c r="F82" s="12">
        <v>0</v>
      </c>
      <c r="G82" s="12">
        <v>0</v>
      </c>
      <c r="H82" s="12">
        <v>0</v>
      </c>
      <c r="I82" s="11">
        <v>0</v>
      </c>
      <c r="J82" s="11">
        <v>0</v>
      </c>
      <c r="K82" s="11">
        <v>0</v>
      </c>
      <c r="L82" s="11">
        <v>0</v>
      </c>
      <c r="M82" s="13">
        <f>SUM(E82:L82)</f>
        <v>0</v>
      </c>
      <c r="N82" s="14">
        <f>MINA(E82:L82)</f>
        <v>0</v>
      </c>
      <c r="O82" s="15">
        <f>SUM(E82:L82)-N82</f>
        <v>0</v>
      </c>
    </row>
    <row r="83" spans="1:15" ht="15">
      <c r="A83" s="8">
        <v>35</v>
      </c>
      <c r="B83" s="7"/>
      <c r="C83" s="10"/>
      <c r="D83" s="9"/>
      <c r="E83" s="11"/>
      <c r="F83" s="12"/>
      <c r="G83" s="12"/>
      <c r="H83" s="12"/>
      <c r="I83" s="11"/>
      <c r="J83" s="11"/>
      <c r="K83" s="11"/>
      <c r="L83" s="11"/>
      <c r="M83" s="13">
        <f>SUM(E83:L83)</f>
        <v>0</v>
      </c>
      <c r="N83" s="14">
        <f>MINA(E83:L83)</f>
        <v>0</v>
      </c>
      <c r="O83" s="15">
        <f>SUM(E83:L83)-N83</f>
        <v>0</v>
      </c>
    </row>
    <row r="85" spans="1:15" ht="15.75">
      <c r="A85" s="63" t="s">
        <v>43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2.75">
      <c r="A86" s="64" t="s">
        <v>0</v>
      </c>
      <c r="B86" s="65" t="s">
        <v>95</v>
      </c>
      <c r="C86" s="65" t="s">
        <v>3</v>
      </c>
      <c r="D86" s="65" t="s">
        <v>8</v>
      </c>
      <c r="E86" s="66" t="s">
        <v>4</v>
      </c>
      <c r="F86" s="67"/>
      <c r="G86" s="67"/>
      <c r="H86" s="67"/>
      <c r="I86" s="67"/>
      <c r="J86" s="67"/>
      <c r="K86" s="67"/>
      <c r="L86" s="67"/>
      <c r="M86" s="68" t="s">
        <v>1</v>
      </c>
      <c r="N86" s="5"/>
      <c r="O86" s="64" t="s">
        <v>5</v>
      </c>
    </row>
    <row r="87" spans="1:15" ht="12.75">
      <c r="A87" s="64"/>
      <c r="B87" s="65"/>
      <c r="C87" s="65"/>
      <c r="D87" s="65"/>
      <c r="E87" s="6" t="s">
        <v>10</v>
      </c>
      <c r="F87" s="6" t="s">
        <v>11</v>
      </c>
      <c r="G87" s="6" t="s">
        <v>12</v>
      </c>
      <c r="H87" s="6" t="s">
        <v>172</v>
      </c>
      <c r="I87" s="6" t="s">
        <v>13</v>
      </c>
      <c r="J87" s="6" t="s">
        <v>14</v>
      </c>
      <c r="K87" s="6" t="s">
        <v>173</v>
      </c>
      <c r="L87" s="6" t="s">
        <v>174</v>
      </c>
      <c r="M87" s="68"/>
      <c r="N87" s="7" t="s">
        <v>2</v>
      </c>
      <c r="O87" s="64"/>
    </row>
    <row r="88" spans="1:15" ht="15">
      <c r="A88" s="8">
        <v>1</v>
      </c>
      <c r="B88" s="7">
        <v>38</v>
      </c>
      <c r="C88" s="10" t="s">
        <v>98</v>
      </c>
      <c r="D88" s="9" t="s">
        <v>101</v>
      </c>
      <c r="E88" s="11">
        <v>20</v>
      </c>
      <c r="F88" s="12">
        <v>20</v>
      </c>
      <c r="G88" s="12">
        <v>20</v>
      </c>
      <c r="H88" s="11">
        <v>20</v>
      </c>
      <c r="I88" s="11">
        <v>20</v>
      </c>
      <c r="J88" s="11">
        <v>20</v>
      </c>
      <c r="K88" s="11">
        <v>0</v>
      </c>
      <c r="L88" s="11">
        <v>0</v>
      </c>
      <c r="M88" s="13">
        <f>SUM(E88:L88)</f>
        <v>120</v>
      </c>
      <c r="N88" s="14">
        <f>MINA(E88:L88)</f>
        <v>0</v>
      </c>
      <c r="O88" s="15">
        <f>SUM(E88:L88)-N88</f>
        <v>120</v>
      </c>
    </row>
    <row r="89" spans="1:15" ht="15">
      <c r="A89" s="8">
        <v>2</v>
      </c>
      <c r="B89" s="7">
        <v>30</v>
      </c>
      <c r="C89" s="10" t="s">
        <v>91</v>
      </c>
      <c r="D89" s="9" t="s">
        <v>58</v>
      </c>
      <c r="E89" s="11">
        <v>17</v>
      </c>
      <c r="F89" s="12">
        <v>13</v>
      </c>
      <c r="G89" s="12">
        <v>17</v>
      </c>
      <c r="H89" s="12">
        <v>0</v>
      </c>
      <c r="I89" s="11">
        <v>17</v>
      </c>
      <c r="J89" s="11">
        <v>17</v>
      </c>
      <c r="K89" s="11">
        <v>0</v>
      </c>
      <c r="L89" s="11">
        <v>17</v>
      </c>
      <c r="M89" s="13">
        <f>SUM(E89:L89)</f>
        <v>98</v>
      </c>
      <c r="N89" s="14">
        <f>MINA(E89:L89)</f>
        <v>0</v>
      </c>
      <c r="O89" s="15">
        <f>SUM(E89:L89)-N89</f>
        <v>98</v>
      </c>
    </row>
    <row r="90" spans="1:15" ht="15">
      <c r="A90" s="8">
        <v>3</v>
      </c>
      <c r="B90" s="7">
        <v>27</v>
      </c>
      <c r="C90" s="10" t="s">
        <v>92</v>
      </c>
      <c r="D90" s="9" t="s">
        <v>58</v>
      </c>
      <c r="E90" s="11">
        <v>13</v>
      </c>
      <c r="F90" s="12">
        <v>11</v>
      </c>
      <c r="G90" s="12">
        <v>11</v>
      </c>
      <c r="H90" s="12">
        <v>0</v>
      </c>
      <c r="I90" s="11">
        <v>11</v>
      </c>
      <c r="J90" s="11">
        <v>11</v>
      </c>
      <c r="K90" s="11">
        <v>20</v>
      </c>
      <c r="L90" s="11">
        <v>15</v>
      </c>
      <c r="M90" s="13">
        <f>SUM(E90:L90)</f>
        <v>92</v>
      </c>
      <c r="N90" s="14">
        <f>MINA(E90:L90)</f>
        <v>0</v>
      </c>
      <c r="O90" s="15">
        <f>SUM(E90:L90)-N90</f>
        <v>92</v>
      </c>
    </row>
    <row r="91" spans="1:15" ht="15">
      <c r="A91" s="8">
        <v>4</v>
      </c>
      <c r="B91" s="7">
        <v>28</v>
      </c>
      <c r="C91" s="10" t="s">
        <v>90</v>
      </c>
      <c r="D91" s="9" t="s">
        <v>48</v>
      </c>
      <c r="E91" s="11">
        <v>15</v>
      </c>
      <c r="F91" s="12">
        <v>15</v>
      </c>
      <c r="G91" s="12">
        <v>13</v>
      </c>
      <c r="H91" s="12">
        <v>17</v>
      </c>
      <c r="I91" s="11">
        <v>0</v>
      </c>
      <c r="J91" s="11">
        <v>0</v>
      </c>
      <c r="K91" s="11">
        <v>0</v>
      </c>
      <c r="L91" s="11">
        <v>20</v>
      </c>
      <c r="M91" s="13">
        <f>SUM(E91:L91)</f>
        <v>80</v>
      </c>
      <c r="N91" s="14">
        <f>MINA(E91:L91)</f>
        <v>0</v>
      </c>
      <c r="O91" s="15">
        <f>SUM(E91:L91)-N91</f>
        <v>80</v>
      </c>
    </row>
    <row r="92" spans="1:15" ht="15">
      <c r="A92" s="8">
        <v>5</v>
      </c>
      <c r="B92" s="7">
        <v>51</v>
      </c>
      <c r="C92" s="10" t="s">
        <v>41</v>
      </c>
      <c r="D92" s="9" t="s">
        <v>101</v>
      </c>
      <c r="E92" s="11">
        <v>0</v>
      </c>
      <c r="F92" s="12">
        <v>17</v>
      </c>
      <c r="G92" s="12">
        <v>0</v>
      </c>
      <c r="H92" s="12">
        <v>0</v>
      </c>
      <c r="I92" s="11">
        <v>0</v>
      </c>
      <c r="J92" s="11">
        <v>15</v>
      </c>
      <c r="K92" s="11">
        <v>0</v>
      </c>
      <c r="L92" s="11">
        <v>0</v>
      </c>
      <c r="M92" s="13">
        <f>SUM(E92:L92)</f>
        <v>32</v>
      </c>
      <c r="N92" s="14">
        <f>MINA(E92:L92)</f>
        <v>0</v>
      </c>
      <c r="O92" s="15">
        <f>SUM(E92:L92)-N92</f>
        <v>32</v>
      </c>
    </row>
    <row r="93" spans="1:15" ht="15">
      <c r="A93" s="8">
        <v>6</v>
      </c>
      <c r="B93" s="7">
        <v>61</v>
      </c>
      <c r="C93" s="10" t="s">
        <v>155</v>
      </c>
      <c r="D93" s="9" t="s">
        <v>113</v>
      </c>
      <c r="E93" s="11">
        <v>0</v>
      </c>
      <c r="F93" s="12">
        <v>0</v>
      </c>
      <c r="G93" s="12">
        <v>0</v>
      </c>
      <c r="H93" s="12">
        <v>0</v>
      </c>
      <c r="I93" s="11">
        <v>15</v>
      </c>
      <c r="J93" s="11">
        <v>13</v>
      </c>
      <c r="K93" s="11">
        <v>0</v>
      </c>
      <c r="L93" s="11">
        <v>0</v>
      </c>
      <c r="M93" s="13">
        <f>SUM(E93:L93)</f>
        <v>28</v>
      </c>
      <c r="N93" s="14">
        <f>MINA(E93:L93)</f>
        <v>0</v>
      </c>
      <c r="O93" s="15">
        <f>SUM(E93:L93)-N93</f>
        <v>28</v>
      </c>
    </row>
    <row r="94" spans="1:15" ht="15">
      <c r="A94" s="8">
        <v>7</v>
      </c>
      <c r="B94" s="7">
        <v>26</v>
      </c>
      <c r="C94" s="10" t="s">
        <v>156</v>
      </c>
      <c r="D94" s="9" t="s">
        <v>58</v>
      </c>
      <c r="E94" s="11">
        <v>0</v>
      </c>
      <c r="F94" s="12">
        <v>0</v>
      </c>
      <c r="G94" s="12">
        <v>0</v>
      </c>
      <c r="H94" s="12">
        <v>0</v>
      </c>
      <c r="I94" s="11">
        <v>13</v>
      </c>
      <c r="J94" s="11">
        <v>0</v>
      </c>
      <c r="K94" s="11">
        <v>0</v>
      </c>
      <c r="L94" s="11">
        <v>13</v>
      </c>
      <c r="M94" s="13">
        <f>SUM(E94:L94)</f>
        <v>26</v>
      </c>
      <c r="N94" s="14">
        <f>MINA(E94:L94)</f>
        <v>0</v>
      </c>
      <c r="O94" s="15">
        <f>SUM(E94:L94)-N94</f>
        <v>26</v>
      </c>
    </row>
    <row r="95" spans="1:15" ht="15">
      <c r="A95" s="8">
        <v>8</v>
      </c>
      <c r="B95" s="7">
        <v>68</v>
      </c>
      <c r="C95" s="10" t="s">
        <v>149</v>
      </c>
      <c r="D95" s="9" t="s">
        <v>48</v>
      </c>
      <c r="E95" s="11">
        <v>0</v>
      </c>
      <c r="F95" s="12">
        <v>0</v>
      </c>
      <c r="G95" s="12">
        <v>0</v>
      </c>
      <c r="H95" s="12">
        <v>15</v>
      </c>
      <c r="I95" s="11">
        <v>0</v>
      </c>
      <c r="J95" s="11">
        <v>0</v>
      </c>
      <c r="K95" s="11">
        <v>0</v>
      </c>
      <c r="L95" s="11">
        <v>10</v>
      </c>
      <c r="M95" s="13">
        <f>SUM(E95:L95)</f>
        <v>25</v>
      </c>
      <c r="N95" s="14">
        <f>MINA(E95:L95)</f>
        <v>0</v>
      </c>
      <c r="O95" s="15">
        <f>SUM(E95:L95)-N95</f>
        <v>25</v>
      </c>
    </row>
    <row r="96" spans="1:15" ht="15">
      <c r="A96" s="8">
        <v>9</v>
      </c>
      <c r="B96" s="7">
        <v>71</v>
      </c>
      <c r="C96" s="10" t="s">
        <v>168</v>
      </c>
      <c r="D96" s="9" t="s">
        <v>48</v>
      </c>
      <c r="E96" s="11">
        <v>0</v>
      </c>
      <c r="F96" s="12">
        <v>0</v>
      </c>
      <c r="G96" s="12">
        <v>0</v>
      </c>
      <c r="H96" s="12">
        <v>11</v>
      </c>
      <c r="I96" s="11">
        <v>0</v>
      </c>
      <c r="J96" s="11">
        <v>0</v>
      </c>
      <c r="K96" s="11">
        <v>0</v>
      </c>
      <c r="L96" s="11">
        <v>11</v>
      </c>
      <c r="M96" s="13">
        <f>SUM(E96:L96)</f>
        <v>22</v>
      </c>
      <c r="N96" s="14">
        <f>MINA(E96:L96)</f>
        <v>0</v>
      </c>
      <c r="O96" s="15">
        <f>SUM(E96:L96)-N96</f>
        <v>22</v>
      </c>
    </row>
    <row r="97" spans="1:15" ht="15">
      <c r="A97" s="8">
        <v>10</v>
      </c>
      <c r="B97" s="7"/>
      <c r="C97" s="10" t="s">
        <v>112</v>
      </c>
      <c r="D97" s="9" t="s">
        <v>58</v>
      </c>
      <c r="E97" s="11">
        <v>0</v>
      </c>
      <c r="F97" s="12">
        <v>0</v>
      </c>
      <c r="G97" s="12">
        <v>15</v>
      </c>
      <c r="H97" s="12">
        <v>0</v>
      </c>
      <c r="I97" s="11">
        <v>0</v>
      </c>
      <c r="J97" s="11">
        <v>0</v>
      </c>
      <c r="K97" s="11">
        <v>0</v>
      </c>
      <c r="L97" s="11">
        <v>0</v>
      </c>
      <c r="M97" s="13">
        <f>SUM(E97:L97)</f>
        <v>15</v>
      </c>
      <c r="N97" s="14">
        <f>MINA(E97:L97)</f>
        <v>0</v>
      </c>
      <c r="O97" s="15">
        <f>SUM(E97:L97)-N97</f>
        <v>15</v>
      </c>
    </row>
    <row r="98" spans="1:15" ht="15">
      <c r="A98" s="8">
        <v>11</v>
      </c>
      <c r="B98" s="7">
        <v>70</v>
      </c>
      <c r="C98" s="10" t="s">
        <v>169</v>
      </c>
      <c r="D98" s="9" t="s">
        <v>48</v>
      </c>
      <c r="E98" s="11">
        <v>0</v>
      </c>
      <c r="F98" s="12">
        <v>0</v>
      </c>
      <c r="G98" s="12">
        <v>0</v>
      </c>
      <c r="H98" s="12">
        <v>13</v>
      </c>
      <c r="I98" s="11">
        <v>0</v>
      </c>
      <c r="J98" s="11">
        <v>0</v>
      </c>
      <c r="K98" s="11">
        <v>0</v>
      </c>
      <c r="L98" s="11">
        <v>0</v>
      </c>
      <c r="M98" s="13">
        <f>SUM(E98:L98)</f>
        <v>13</v>
      </c>
      <c r="N98" s="14">
        <f>MINA(E98:L98)</f>
        <v>0</v>
      </c>
      <c r="O98" s="15">
        <f>SUM(E98:L98)-N98</f>
        <v>13</v>
      </c>
    </row>
    <row r="99" spans="1:15" ht="15">
      <c r="A99" s="8">
        <v>12</v>
      </c>
      <c r="B99" s="7"/>
      <c r="C99" s="10"/>
      <c r="D99" s="9"/>
      <c r="E99" s="11"/>
      <c r="F99" s="12"/>
      <c r="G99" s="12"/>
      <c r="H99" s="12"/>
      <c r="I99" s="11"/>
      <c r="J99" s="11"/>
      <c r="K99" s="11"/>
      <c r="L99" s="11"/>
      <c r="M99" s="13">
        <f>SUM(E99:L99)</f>
        <v>0</v>
      </c>
      <c r="N99" s="14">
        <f>MINA(E99:L99)</f>
        <v>0</v>
      </c>
      <c r="O99" s="15">
        <f>SUM(E99:L99)-N99</f>
        <v>0</v>
      </c>
    </row>
  </sheetData>
  <sheetProtection/>
  <mergeCells count="34">
    <mergeCell ref="A1:C1"/>
    <mergeCell ref="A2:O2"/>
    <mergeCell ref="A3:A4"/>
    <mergeCell ref="B3:B4"/>
    <mergeCell ref="C3:C4"/>
    <mergeCell ref="E3:L3"/>
    <mergeCell ref="M3:M4"/>
    <mergeCell ref="O3:O4"/>
    <mergeCell ref="D3:D4"/>
    <mergeCell ref="A46:O46"/>
    <mergeCell ref="A47:A48"/>
    <mergeCell ref="B47:B48"/>
    <mergeCell ref="C47:C48"/>
    <mergeCell ref="D47:D48"/>
    <mergeCell ref="E47:L47"/>
    <mergeCell ref="M47:M48"/>
    <mergeCell ref="O47:O48"/>
    <mergeCell ref="D1:O1"/>
    <mergeCell ref="A22:O22"/>
    <mergeCell ref="A23:A24"/>
    <mergeCell ref="B23:B24"/>
    <mergeCell ref="C23:C24"/>
    <mergeCell ref="D23:D24"/>
    <mergeCell ref="E23:L23"/>
    <mergeCell ref="M23:M24"/>
    <mergeCell ref="O23:O24"/>
    <mergeCell ref="A85:O85"/>
    <mergeCell ref="A86:A87"/>
    <mergeCell ref="B86:B87"/>
    <mergeCell ref="C86:C87"/>
    <mergeCell ref="D86:D87"/>
    <mergeCell ref="E86:L86"/>
    <mergeCell ref="M86:M87"/>
    <mergeCell ref="O86:O87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100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7" t="s">
        <v>26</v>
      </c>
    </row>
    <row r="5" spans="1:22" ht="15">
      <c r="A5" s="23">
        <v>1</v>
      </c>
      <c r="B5" s="23">
        <v>2</v>
      </c>
      <c r="C5" s="24" t="s">
        <v>57</v>
      </c>
      <c r="D5" s="23" t="s">
        <v>9</v>
      </c>
      <c r="E5" s="24" t="s">
        <v>58</v>
      </c>
      <c r="F5" s="24" t="s">
        <v>28</v>
      </c>
      <c r="G5" s="41">
        <v>42.644</v>
      </c>
      <c r="H5" s="42">
        <v>46.046</v>
      </c>
      <c r="I5" s="42">
        <v>37.523</v>
      </c>
      <c r="J5" s="42">
        <v>45.999</v>
      </c>
      <c r="K5" s="34">
        <f aca="true" t="shared" si="0" ref="K5:K25">SUM(G5:J5)</f>
        <v>172.212</v>
      </c>
      <c r="L5" s="43">
        <v>40.815</v>
      </c>
      <c r="M5" s="44">
        <v>46.064</v>
      </c>
      <c r="N5" s="45">
        <v>36.365</v>
      </c>
      <c r="O5" s="42">
        <v>46.691</v>
      </c>
      <c r="P5" s="34">
        <f aca="true" t="shared" si="1" ref="P5:P25">SUM(L5:O5)</f>
        <v>169.935</v>
      </c>
      <c r="Q5" s="41">
        <v>41.133</v>
      </c>
      <c r="R5" s="42">
        <v>45.804</v>
      </c>
      <c r="S5" s="42">
        <v>35.124</v>
      </c>
      <c r="T5" s="42">
        <v>43.922</v>
      </c>
      <c r="U5" s="34">
        <f aca="true" t="shared" si="2" ref="U5:U25">SUM(Q5:T5)</f>
        <v>165.983</v>
      </c>
      <c r="V5" s="40">
        <f aca="true" t="shared" si="3" ref="V5:V25">SUM(K5,P5,U5)</f>
        <v>508.13</v>
      </c>
    </row>
    <row r="6" spans="1:22" ht="15">
      <c r="A6" s="23">
        <v>2</v>
      </c>
      <c r="B6" s="23">
        <v>4</v>
      </c>
      <c r="C6" s="24" t="s">
        <v>27</v>
      </c>
      <c r="D6" s="23" t="s">
        <v>9</v>
      </c>
      <c r="E6" s="24" t="s">
        <v>101</v>
      </c>
      <c r="F6" s="24" t="s">
        <v>28</v>
      </c>
      <c r="G6" s="41">
        <v>46.281</v>
      </c>
      <c r="H6" s="42">
        <v>45.559</v>
      </c>
      <c r="I6" s="42">
        <v>38.32</v>
      </c>
      <c r="J6" s="42">
        <v>50.047</v>
      </c>
      <c r="K6" s="34">
        <f t="shared" si="0"/>
        <v>180.207</v>
      </c>
      <c r="L6" s="46">
        <v>47.93</v>
      </c>
      <c r="M6" s="44">
        <v>44.142</v>
      </c>
      <c r="N6" s="44">
        <v>37.807</v>
      </c>
      <c r="O6" s="42">
        <v>45.811</v>
      </c>
      <c r="P6" s="34">
        <f t="shared" si="1"/>
        <v>175.69000000000003</v>
      </c>
      <c r="Q6" s="41">
        <v>41.66</v>
      </c>
      <c r="R6" s="42">
        <v>43.839</v>
      </c>
      <c r="S6" s="42">
        <v>36.35</v>
      </c>
      <c r="T6" s="42">
        <v>45.203</v>
      </c>
      <c r="U6" s="34">
        <f t="shared" si="2"/>
        <v>167.052</v>
      </c>
      <c r="V6" s="40">
        <f t="shared" si="3"/>
        <v>522.9490000000001</v>
      </c>
    </row>
    <row r="7" spans="1:22" ht="15">
      <c r="A7" s="23">
        <v>3</v>
      </c>
      <c r="B7" s="23">
        <v>10</v>
      </c>
      <c r="C7" s="24" t="s">
        <v>93</v>
      </c>
      <c r="D7" s="23" t="s">
        <v>30</v>
      </c>
      <c r="E7" s="24" t="s">
        <v>48</v>
      </c>
      <c r="F7" s="24" t="s">
        <v>31</v>
      </c>
      <c r="G7" s="41">
        <v>43.433</v>
      </c>
      <c r="H7" s="42">
        <v>47.851</v>
      </c>
      <c r="I7" s="42">
        <v>37.215</v>
      </c>
      <c r="J7" s="42">
        <v>49.263</v>
      </c>
      <c r="K7" s="34">
        <f t="shared" si="0"/>
        <v>177.762</v>
      </c>
      <c r="L7" s="47">
        <v>43.473</v>
      </c>
      <c r="M7" s="42">
        <v>49.47</v>
      </c>
      <c r="N7" s="42">
        <v>36.438</v>
      </c>
      <c r="O7" s="42">
        <v>50.454</v>
      </c>
      <c r="P7" s="34">
        <f t="shared" si="1"/>
        <v>179.835</v>
      </c>
      <c r="Q7" s="41">
        <v>42.503</v>
      </c>
      <c r="R7" s="45">
        <v>49.436</v>
      </c>
      <c r="S7" s="44">
        <v>36.374</v>
      </c>
      <c r="T7" s="45">
        <v>47.168</v>
      </c>
      <c r="U7" s="34">
        <f t="shared" si="2"/>
        <v>175.481</v>
      </c>
      <c r="V7" s="40">
        <f t="shared" si="3"/>
        <v>533.078</v>
      </c>
    </row>
    <row r="8" spans="1:22" ht="15">
      <c r="A8" s="23">
        <v>4</v>
      </c>
      <c r="B8" s="23">
        <v>35</v>
      </c>
      <c r="C8" s="24" t="s">
        <v>102</v>
      </c>
      <c r="D8" s="23" t="s">
        <v>9</v>
      </c>
      <c r="E8" s="24" t="s">
        <v>103</v>
      </c>
      <c r="F8" s="24" t="s">
        <v>28</v>
      </c>
      <c r="G8" s="41">
        <v>45.486</v>
      </c>
      <c r="H8" s="42">
        <v>49.264</v>
      </c>
      <c r="I8" s="42">
        <v>38.494</v>
      </c>
      <c r="J8" s="42">
        <v>50.92</v>
      </c>
      <c r="K8" s="34">
        <f t="shared" si="0"/>
        <v>184.164</v>
      </c>
      <c r="L8" s="47">
        <v>43.65</v>
      </c>
      <c r="M8" s="42">
        <v>46.07</v>
      </c>
      <c r="N8" s="42">
        <v>37.141</v>
      </c>
      <c r="O8" s="42">
        <v>49.53</v>
      </c>
      <c r="P8" s="34">
        <f t="shared" si="1"/>
        <v>176.391</v>
      </c>
      <c r="Q8" s="41">
        <v>43.903</v>
      </c>
      <c r="R8" s="42">
        <v>47.325</v>
      </c>
      <c r="S8" s="42">
        <v>36.807</v>
      </c>
      <c r="T8" s="42">
        <v>47.773</v>
      </c>
      <c r="U8" s="34">
        <f t="shared" si="2"/>
        <v>175.80800000000002</v>
      </c>
      <c r="V8" s="40">
        <f t="shared" si="3"/>
        <v>536.3629999999999</v>
      </c>
    </row>
    <row r="9" spans="1:22" ht="15">
      <c r="A9" s="23">
        <v>5</v>
      </c>
      <c r="B9" s="23">
        <v>6</v>
      </c>
      <c r="C9" s="24" t="s">
        <v>49</v>
      </c>
      <c r="D9" s="23" t="s">
        <v>30</v>
      </c>
      <c r="E9" s="24" t="s">
        <v>104</v>
      </c>
      <c r="F9" s="24" t="s">
        <v>31</v>
      </c>
      <c r="G9" s="41">
        <v>45.365</v>
      </c>
      <c r="H9" s="42">
        <v>47.668</v>
      </c>
      <c r="I9" s="42">
        <v>38.385</v>
      </c>
      <c r="J9" s="42">
        <v>52.711</v>
      </c>
      <c r="K9" s="34">
        <f t="shared" si="0"/>
        <v>184.12900000000002</v>
      </c>
      <c r="L9" s="47">
        <v>45.566</v>
      </c>
      <c r="M9" s="42">
        <v>47.221</v>
      </c>
      <c r="N9" s="42">
        <v>39.539</v>
      </c>
      <c r="O9" s="42">
        <v>49.468</v>
      </c>
      <c r="P9" s="34">
        <f t="shared" si="1"/>
        <v>181.79400000000004</v>
      </c>
      <c r="Q9" s="41">
        <v>43.372</v>
      </c>
      <c r="R9" s="42">
        <v>45.783</v>
      </c>
      <c r="S9" s="42">
        <v>36.706</v>
      </c>
      <c r="T9" s="42">
        <v>48.09</v>
      </c>
      <c r="U9" s="34">
        <f t="shared" si="2"/>
        <v>173.95100000000002</v>
      </c>
      <c r="V9" s="40">
        <f t="shared" si="3"/>
        <v>539.874</v>
      </c>
    </row>
    <row r="10" spans="1:22" ht="15">
      <c r="A10" s="23">
        <v>6</v>
      </c>
      <c r="B10" s="23">
        <v>3</v>
      </c>
      <c r="C10" s="24" t="s">
        <v>44</v>
      </c>
      <c r="D10" s="23" t="s">
        <v>9</v>
      </c>
      <c r="E10" s="24" t="s">
        <v>104</v>
      </c>
      <c r="F10" s="24" t="s">
        <v>28</v>
      </c>
      <c r="G10" s="41">
        <v>43.763</v>
      </c>
      <c r="H10" s="42">
        <v>59.015</v>
      </c>
      <c r="I10" s="42">
        <v>39.293</v>
      </c>
      <c r="J10" s="42">
        <v>49.465</v>
      </c>
      <c r="K10" s="34">
        <f t="shared" si="0"/>
        <v>191.536</v>
      </c>
      <c r="L10" s="47">
        <v>43.678</v>
      </c>
      <c r="M10" s="42">
        <v>47.149</v>
      </c>
      <c r="N10" s="42">
        <v>37.586</v>
      </c>
      <c r="O10" s="42">
        <v>48.254</v>
      </c>
      <c r="P10" s="34">
        <f t="shared" si="1"/>
        <v>176.667</v>
      </c>
      <c r="Q10" s="47">
        <v>42.506</v>
      </c>
      <c r="R10" s="42">
        <v>50.979</v>
      </c>
      <c r="S10" s="42">
        <v>37.336</v>
      </c>
      <c r="T10" s="42">
        <v>48.832</v>
      </c>
      <c r="U10" s="34">
        <f t="shared" si="2"/>
        <v>179.653</v>
      </c>
      <c r="V10" s="40">
        <f t="shared" si="3"/>
        <v>547.856</v>
      </c>
    </row>
    <row r="11" spans="1:22" ht="15">
      <c r="A11" s="23">
        <v>7</v>
      </c>
      <c r="B11" s="23">
        <v>39</v>
      </c>
      <c r="C11" s="24" t="s">
        <v>74</v>
      </c>
      <c r="D11" s="23" t="s">
        <v>30</v>
      </c>
      <c r="E11" s="24"/>
      <c r="F11" s="24" t="s">
        <v>63</v>
      </c>
      <c r="G11" s="41">
        <v>46.802</v>
      </c>
      <c r="H11" s="42">
        <v>50.44</v>
      </c>
      <c r="I11" s="42">
        <v>39.215</v>
      </c>
      <c r="J11" s="42">
        <v>50.566</v>
      </c>
      <c r="K11" s="34">
        <f t="shared" si="0"/>
        <v>187.023</v>
      </c>
      <c r="L11" s="47">
        <v>43.903</v>
      </c>
      <c r="M11" s="42">
        <v>48.707</v>
      </c>
      <c r="N11" s="42">
        <v>40.618</v>
      </c>
      <c r="O11" s="42">
        <v>49.748</v>
      </c>
      <c r="P11" s="34">
        <f t="shared" si="1"/>
        <v>182.976</v>
      </c>
      <c r="Q11" s="41">
        <v>43.704</v>
      </c>
      <c r="R11" s="42">
        <v>47.252</v>
      </c>
      <c r="S11" s="42">
        <v>38.617</v>
      </c>
      <c r="T11" s="42">
        <v>49.351</v>
      </c>
      <c r="U11" s="34">
        <f t="shared" si="2"/>
        <v>178.924</v>
      </c>
      <c r="V11" s="40">
        <f t="shared" si="3"/>
        <v>548.923</v>
      </c>
    </row>
    <row r="12" spans="1:22" ht="15">
      <c r="A12" s="23">
        <v>8</v>
      </c>
      <c r="B12" s="23">
        <v>17</v>
      </c>
      <c r="C12" s="24" t="s">
        <v>67</v>
      </c>
      <c r="D12" s="23" t="s">
        <v>35</v>
      </c>
      <c r="E12" s="24" t="s">
        <v>58</v>
      </c>
      <c r="F12" s="24" t="s">
        <v>31</v>
      </c>
      <c r="G12" s="41">
        <v>44.32</v>
      </c>
      <c r="H12" s="42">
        <v>50.993</v>
      </c>
      <c r="I12" s="42">
        <v>39.925</v>
      </c>
      <c r="J12" s="42">
        <v>52.061</v>
      </c>
      <c r="K12" s="34">
        <f t="shared" si="0"/>
        <v>187.299</v>
      </c>
      <c r="L12" s="47">
        <v>45.161</v>
      </c>
      <c r="M12" s="42">
        <v>49.007</v>
      </c>
      <c r="N12" s="42">
        <v>38.163</v>
      </c>
      <c r="O12" s="42">
        <v>50.148</v>
      </c>
      <c r="P12" s="34">
        <f t="shared" si="1"/>
        <v>182.479</v>
      </c>
      <c r="Q12" s="41">
        <v>45.117</v>
      </c>
      <c r="R12" s="42">
        <v>47.593</v>
      </c>
      <c r="S12" s="42">
        <v>38.265</v>
      </c>
      <c r="T12" s="42">
        <v>50.359</v>
      </c>
      <c r="U12" s="34">
        <f t="shared" si="2"/>
        <v>181.33400000000003</v>
      </c>
      <c r="V12" s="40">
        <f t="shared" si="3"/>
        <v>551.1120000000001</v>
      </c>
    </row>
    <row r="13" spans="1:22" ht="15">
      <c r="A13" s="23">
        <v>9</v>
      </c>
      <c r="B13" s="23">
        <v>37</v>
      </c>
      <c r="C13" s="24" t="s">
        <v>29</v>
      </c>
      <c r="D13" s="23" t="s">
        <v>30</v>
      </c>
      <c r="E13" s="24" t="s">
        <v>101</v>
      </c>
      <c r="F13" s="24" t="s">
        <v>31</v>
      </c>
      <c r="G13" s="41">
        <v>47.161</v>
      </c>
      <c r="H13" s="42">
        <v>51.512</v>
      </c>
      <c r="I13" s="42">
        <v>41.085</v>
      </c>
      <c r="J13" s="42">
        <v>41.119</v>
      </c>
      <c r="K13" s="34">
        <f t="shared" si="0"/>
        <v>180.877</v>
      </c>
      <c r="L13" s="47">
        <v>46.304</v>
      </c>
      <c r="M13" s="42">
        <v>48.983</v>
      </c>
      <c r="N13" s="42">
        <v>40.153</v>
      </c>
      <c r="O13" s="42">
        <v>51.316</v>
      </c>
      <c r="P13" s="34">
        <f t="shared" si="1"/>
        <v>186.756</v>
      </c>
      <c r="Q13" s="41">
        <v>46.739</v>
      </c>
      <c r="R13" s="42">
        <v>48.192</v>
      </c>
      <c r="S13" s="42">
        <v>38.584</v>
      </c>
      <c r="T13" s="42">
        <v>49.943</v>
      </c>
      <c r="U13" s="34">
        <f t="shared" si="2"/>
        <v>183.45799999999997</v>
      </c>
      <c r="V13" s="40">
        <f t="shared" si="3"/>
        <v>551.091</v>
      </c>
    </row>
    <row r="14" spans="1:22" ht="15">
      <c r="A14" s="23">
        <v>10</v>
      </c>
      <c r="B14" s="23">
        <v>12</v>
      </c>
      <c r="C14" s="24" t="s">
        <v>82</v>
      </c>
      <c r="D14" s="23" t="s">
        <v>35</v>
      </c>
      <c r="E14" s="24" t="s">
        <v>58</v>
      </c>
      <c r="F14" s="24" t="s">
        <v>31</v>
      </c>
      <c r="G14" s="41">
        <v>47.461</v>
      </c>
      <c r="H14" s="42">
        <v>52.724</v>
      </c>
      <c r="I14" s="42">
        <v>41.485</v>
      </c>
      <c r="J14" s="42">
        <v>51.433</v>
      </c>
      <c r="K14" s="34">
        <f t="shared" si="0"/>
        <v>193.103</v>
      </c>
      <c r="L14" s="47">
        <v>47.588</v>
      </c>
      <c r="M14" s="42">
        <v>50.086</v>
      </c>
      <c r="N14" s="42">
        <v>40.013</v>
      </c>
      <c r="O14" s="42">
        <v>51.754</v>
      </c>
      <c r="P14" s="34">
        <f t="shared" si="1"/>
        <v>189.441</v>
      </c>
      <c r="Q14" s="41">
        <v>46.479</v>
      </c>
      <c r="R14" s="42">
        <v>49.883</v>
      </c>
      <c r="S14" s="42">
        <v>39.376</v>
      </c>
      <c r="T14" s="42">
        <v>50.745</v>
      </c>
      <c r="U14" s="34">
        <f t="shared" si="2"/>
        <v>186.483</v>
      </c>
      <c r="V14" s="40">
        <f t="shared" si="3"/>
        <v>569.027</v>
      </c>
    </row>
    <row r="15" spans="1:22" ht="15">
      <c r="A15" s="23">
        <v>11</v>
      </c>
      <c r="B15" s="23">
        <v>14</v>
      </c>
      <c r="C15" s="24" t="s">
        <v>51</v>
      </c>
      <c r="D15" s="23" t="s">
        <v>35</v>
      </c>
      <c r="E15" s="24" t="s">
        <v>52</v>
      </c>
      <c r="F15" s="24" t="s">
        <v>31</v>
      </c>
      <c r="G15" s="41">
        <v>47.667</v>
      </c>
      <c r="H15" s="42">
        <v>52.053</v>
      </c>
      <c r="I15" s="42">
        <v>42.411</v>
      </c>
      <c r="J15" s="42">
        <v>54.135</v>
      </c>
      <c r="K15" s="34">
        <f t="shared" si="0"/>
        <v>196.266</v>
      </c>
      <c r="L15" s="47">
        <v>46.258</v>
      </c>
      <c r="M15" s="42">
        <v>51.672</v>
      </c>
      <c r="N15" s="42">
        <v>41.634</v>
      </c>
      <c r="O15" s="42">
        <v>51.287</v>
      </c>
      <c r="P15" s="34">
        <f t="shared" si="1"/>
        <v>190.85100000000003</v>
      </c>
      <c r="Q15" s="41">
        <v>47.112</v>
      </c>
      <c r="R15" s="42">
        <v>49.411</v>
      </c>
      <c r="S15" s="42">
        <v>39.014</v>
      </c>
      <c r="T15" s="42">
        <v>50.549</v>
      </c>
      <c r="U15" s="34">
        <f t="shared" si="2"/>
        <v>186.086</v>
      </c>
      <c r="V15" s="40">
        <f t="shared" si="3"/>
        <v>573.203</v>
      </c>
    </row>
    <row r="16" spans="1:22" ht="15">
      <c r="A16" s="23">
        <v>12</v>
      </c>
      <c r="B16" s="23">
        <v>13</v>
      </c>
      <c r="C16" s="24" t="s">
        <v>80</v>
      </c>
      <c r="D16" s="23" t="s">
        <v>35</v>
      </c>
      <c r="E16" s="24" t="s">
        <v>58</v>
      </c>
      <c r="F16" s="24" t="s">
        <v>31</v>
      </c>
      <c r="G16" s="41">
        <v>50.752</v>
      </c>
      <c r="H16" s="42">
        <v>54.668</v>
      </c>
      <c r="I16" s="42">
        <v>43.635</v>
      </c>
      <c r="J16" s="42">
        <v>53.276</v>
      </c>
      <c r="K16" s="34">
        <f t="shared" si="0"/>
        <v>202.33100000000002</v>
      </c>
      <c r="L16" s="47">
        <v>46.614</v>
      </c>
      <c r="M16" s="42">
        <v>50.331</v>
      </c>
      <c r="N16" s="42">
        <v>39.998</v>
      </c>
      <c r="O16" s="42">
        <v>53.337</v>
      </c>
      <c r="P16" s="34">
        <f t="shared" si="1"/>
        <v>190.27999999999997</v>
      </c>
      <c r="Q16" s="41">
        <v>47.225</v>
      </c>
      <c r="R16" s="42">
        <v>50.854</v>
      </c>
      <c r="S16" s="42">
        <v>38.99</v>
      </c>
      <c r="T16" s="42">
        <v>51.134</v>
      </c>
      <c r="U16" s="34">
        <f t="shared" si="2"/>
        <v>188.20300000000003</v>
      </c>
      <c r="V16" s="40">
        <f t="shared" si="3"/>
        <v>580.8140000000001</v>
      </c>
    </row>
    <row r="17" spans="1:22" ht="15">
      <c r="A17" s="23">
        <v>13</v>
      </c>
      <c r="B17" s="23">
        <v>16</v>
      </c>
      <c r="C17" s="24" t="s">
        <v>81</v>
      </c>
      <c r="D17" s="23" t="s">
        <v>35</v>
      </c>
      <c r="E17" s="24" t="s">
        <v>58</v>
      </c>
      <c r="F17" s="24" t="s">
        <v>31</v>
      </c>
      <c r="G17" s="41">
        <v>49.6</v>
      </c>
      <c r="H17" s="42">
        <v>53.483</v>
      </c>
      <c r="I17" s="42">
        <v>40.568</v>
      </c>
      <c r="J17" s="42">
        <v>57.28</v>
      </c>
      <c r="K17" s="34">
        <f t="shared" si="0"/>
        <v>200.931</v>
      </c>
      <c r="L17" s="47">
        <v>47.382</v>
      </c>
      <c r="M17" s="42">
        <v>50.173</v>
      </c>
      <c r="N17" s="42">
        <v>44.395</v>
      </c>
      <c r="O17" s="42">
        <v>53.806</v>
      </c>
      <c r="P17" s="34">
        <f t="shared" si="1"/>
        <v>195.75600000000003</v>
      </c>
      <c r="Q17" s="41">
        <v>45.586</v>
      </c>
      <c r="R17" s="42">
        <v>48.634</v>
      </c>
      <c r="S17" s="42">
        <v>41.41</v>
      </c>
      <c r="T17" s="42">
        <v>50.876</v>
      </c>
      <c r="U17" s="34">
        <f t="shared" si="2"/>
        <v>186.506</v>
      </c>
      <c r="V17" s="40">
        <f t="shared" si="3"/>
        <v>583.193</v>
      </c>
    </row>
    <row r="18" spans="1:22" ht="15">
      <c r="A18" s="23">
        <v>14</v>
      </c>
      <c r="B18" s="23">
        <v>19</v>
      </c>
      <c r="C18" s="24" t="s">
        <v>34</v>
      </c>
      <c r="D18" s="23" t="s">
        <v>35</v>
      </c>
      <c r="E18" s="24" t="s">
        <v>101</v>
      </c>
      <c r="F18" s="24" t="s">
        <v>31</v>
      </c>
      <c r="G18" s="41">
        <v>52.541</v>
      </c>
      <c r="H18" s="42">
        <v>51.215</v>
      </c>
      <c r="I18" s="42">
        <v>41.94</v>
      </c>
      <c r="J18" s="42">
        <v>55.225</v>
      </c>
      <c r="K18" s="34">
        <f t="shared" si="0"/>
        <v>200.921</v>
      </c>
      <c r="L18" s="47">
        <v>47.36</v>
      </c>
      <c r="M18" s="42">
        <v>50.661</v>
      </c>
      <c r="N18" s="42">
        <v>44.683</v>
      </c>
      <c r="O18" s="42">
        <v>55.69</v>
      </c>
      <c r="P18" s="34">
        <f t="shared" si="1"/>
        <v>198.394</v>
      </c>
      <c r="Q18" s="41">
        <v>46.943</v>
      </c>
      <c r="R18" s="42">
        <v>49.445</v>
      </c>
      <c r="S18" s="42">
        <v>40.883</v>
      </c>
      <c r="T18" s="42">
        <v>51.18</v>
      </c>
      <c r="U18" s="34">
        <f t="shared" si="2"/>
        <v>188.45100000000002</v>
      </c>
      <c r="V18" s="40">
        <f t="shared" si="3"/>
        <v>587.7660000000001</v>
      </c>
    </row>
    <row r="19" spans="1:22" ht="15">
      <c r="A19" s="23">
        <v>15</v>
      </c>
      <c r="B19" s="23">
        <v>1</v>
      </c>
      <c r="C19" s="24" t="s">
        <v>105</v>
      </c>
      <c r="D19" s="23" t="s">
        <v>50</v>
      </c>
      <c r="E19" s="24" t="s">
        <v>66</v>
      </c>
      <c r="F19" s="24" t="s">
        <v>61</v>
      </c>
      <c r="G19" s="41">
        <v>49.196</v>
      </c>
      <c r="H19" s="42">
        <v>53.635</v>
      </c>
      <c r="I19" s="42">
        <v>41.328</v>
      </c>
      <c r="J19" s="42">
        <v>53.966</v>
      </c>
      <c r="K19" s="34">
        <f t="shared" si="0"/>
        <v>198.125</v>
      </c>
      <c r="L19" s="47">
        <v>45.666</v>
      </c>
      <c r="M19" s="42">
        <v>53.877</v>
      </c>
      <c r="N19" s="42">
        <v>49.479</v>
      </c>
      <c r="O19" s="42">
        <v>53.497</v>
      </c>
      <c r="P19" s="34">
        <f t="shared" si="1"/>
        <v>202.519</v>
      </c>
      <c r="Q19" s="41">
        <v>44.404</v>
      </c>
      <c r="R19" s="42">
        <v>52.038</v>
      </c>
      <c r="S19" s="42">
        <v>43.425</v>
      </c>
      <c r="T19" s="42">
        <v>50.384</v>
      </c>
      <c r="U19" s="34">
        <f t="shared" si="2"/>
        <v>190.25100000000003</v>
      </c>
      <c r="V19" s="40">
        <f t="shared" si="3"/>
        <v>590.895</v>
      </c>
    </row>
    <row r="20" spans="1:22" ht="15">
      <c r="A20" s="23">
        <v>16</v>
      </c>
      <c r="B20" s="23">
        <v>24</v>
      </c>
      <c r="C20" s="24" t="s">
        <v>83</v>
      </c>
      <c r="D20" s="23" t="s">
        <v>35</v>
      </c>
      <c r="E20" s="24" t="s">
        <v>104</v>
      </c>
      <c r="F20" s="24" t="s">
        <v>31</v>
      </c>
      <c r="G20" s="41">
        <v>49.451</v>
      </c>
      <c r="H20" s="42">
        <v>54.509</v>
      </c>
      <c r="I20" s="42">
        <v>42.008</v>
      </c>
      <c r="J20" s="42">
        <v>55.628</v>
      </c>
      <c r="K20" s="34">
        <f t="shared" si="0"/>
        <v>201.596</v>
      </c>
      <c r="L20" s="47">
        <v>47.559</v>
      </c>
      <c r="M20" s="42">
        <v>51.983</v>
      </c>
      <c r="N20" s="42">
        <v>41.51</v>
      </c>
      <c r="O20" s="42">
        <v>55.042</v>
      </c>
      <c r="P20" s="34">
        <f t="shared" si="1"/>
        <v>196.094</v>
      </c>
      <c r="Q20" s="41">
        <v>48.143</v>
      </c>
      <c r="R20" s="42">
        <v>51.629</v>
      </c>
      <c r="S20" s="42">
        <v>42.747</v>
      </c>
      <c r="T20" s="42">
        <v>52.987</v>
      </c>
      <c r="U20" s="34">
        <f t="shared" si="2"/>
        <v>195.506</v>
      </c>
      <c r="V20" s="40">
        <f t="shared" si="3"/>
        <v>593.196</v>
      </c>
    </row>
    <row r="21" spans="1:22" ht="15">
      <c r="A21" s="23">
        <v>17</v>
      </c>
      <c r="B21" s="23">
        <v>7</v>
      </c>
      <c r="C21" s="24" t="s">
        <v>97</v>
      </c>
      <c r="D21" s="23" t="s">
        <v>30</v>
      </c>
      <c r="E21" s="24" t="s">
        <v>66</v>
      </c>
      <c r="F21" s="24" t="s">
        <v>31</v>
      </c>
      <c r="G21" s="41">
        <v>51.009</v>
      </c>
      <c r="H21" s="42">
        <v>57</v>
      </c>
      <c r="I21" s="42">
        <v>43.652</v>
      </c>
      <c r="J21" s="42">
        <v>57.768</v>
      </c>
      <c r="K21" s="34">
        <f t="shared" si="0"/>
        <v>209.429</v>
      </c>
      <c r="L21" s="47">
        <v>45.007</v>
      </c>
      <c r="M21" s="42">
        <v>51.709</v>
      </c>
      <c r="N21" s="42">
        <v>57.752</v>
      </c>
      <c r="O21" s="42">
        <v>51.061</v>
      </c>
      <c r="P21" s="34">
        <f t="shared" si="1"/>
        <v>205.52900000000002</v>
      </c>
      <c r="Q21" s="41">
        <v>46.693</v>
      </c>
      <c r="R21" s="42">
        <v>55.23</v>
      </c>
      <c r="S21" s="42">
        <v>40.136</v>
      </c>
      <c r="T21" s="42">
        <v>52.645</v>
      </c>
      <c r="U21" s="34">
        <f t="shared" si="2"/>
        <v>194.704</v>
      </c>
      <c r="V21" s="40">
        <f t="shared" si="3"/>
        <v>609.662</v>
      </c>
    </row>
    <row r="22" spans="1:22" ht="15">
      <c r="A22" s="23">
        <v>18</v>
      </c>
      <c r="B22" s="23">
        <v>34</v>
      </c>
      <c r="C22" s="24" t="s">
        <v>64</v>
      </c>
      <c r="D22" s="23" t="s">
        <v>30</v>
      </c>
      <c r="E22" s="24" t="s">
        <v>65</v>
      </c>
      <c r="F22" s="24" t="s">
        <v>31</v>
      </c>
      <c r="G22" s="41">
        <v>49.749</v>
      </c>
      <c r="H22" s="42">
        <v>52.396</v>
      </c>
      <c r="I22" s="42">
        <v>42.792</v>
      </c>
      <c r="J22" s="42">
        <v>55.763</v>
      </c>
      <c r="K22" s="34">
        <f t="shared" si="0"/>
        <v>200.70000000000002</v>
      </c>
      <c r="L22" s="47">
        <v>48.297</v>
      </c>
      <c r="M22" s="42">
        <v>52.22</v>
      </c>
      <c r="N22" s="42">
        <v>43.664</v>
      </c>
      <c r="O22" s="42">
        <v>54.906</v>
      </c>
      <c r="P22" s="34">
        <f t="shared" si="1"/>
        <v>199.087</v>
      </c>
      <c r="Q22" s="41">
        <v>47.966</v>
      </c>
      <c r="R22" s="42">
        <v>51.309</v>
      </c>
      <c r="S22" s="42">
        <v>43.02</v>
      </c>
      <c r="T22" s="42">
        <v>58.654</v>
      </c>
      <c r="U22" s="34">
        <f t="shared" si="2"/>
        <v>200.949</v>
      </c>
      <c r="V22" s="40">
        <f t="shared" si="3"/>
        <v>600.7360000000001</v>
      </c>
    </row>
    <row r="23" spans="1:22" ht="15">
      <c r="A23" s="23">
        <v>19</v>
      </c>
      <c r="B23" s="23">
        <v>11</v>
      </c>
      <c r="C23" s="24" t="s">
        <v>73</v>
      </c>
      <c r="D23" s="23" t="s">
        <v>30</v>
      </c>
      <c r="E23" s="24" t="s">
        <v>71</v>
      </c>
      <c r="F23" s="24" t="s">
        <v>31</v>
      </c>
      <c r="G23" s="41">
        <v>48.438</v>
      </c>
      <c r="H23" s="42">
        <v>51.756</v>
      </c>
      <c r="I23" s="42">
        <v>47.404</v>
      </c>
      <c r="J23" s="42">
        <v>53.907</v>
      </c>
      <c r="K23" s="34">
        <f t="shared" si="0"/>
        <v>201.505</v>
      </c>
      <c r="L23" s="47">
        <v>49.669</v>
      </c>
      <c r="M23" s="42">
        <v>50.396</v>
      </c>
      <c r="N23" s="42">
        <v>41.356</v>
      </c>
      <c r="O23" s="42">
        <v>55.597</v>
      </c>
      <c r="P23" s="34">
        <f t="shared" si="1"/>
        <v>197.018</v>
      </c>
      <c r="Q23" s="41">
        <v>48.014</v>
      </c>
      <c r="R23" s="42">
        <v>52.206</v>
      </c>
      <c r="S23" s="42">
        <v>42.232</v>
      </c>
      <c r="T23" s="42">
        <v>60.396</v>
      </c>
      <c r="U23" s="34">
        <f t="shared" si="2"/>
        <v>202.848</v>
      </c>
      <c r="V23" s="40">
        <f t="shared" si="3"/>
        <v>601.3710000000001</v>
      </c>
    </row>
    <row r="24" spans="1:22" ht="15">
      <c r="A24" s="23">
        <v>20</v>
      </c>
      <c r="B24" s="23">
        <v>5</v>
      </c>
      <c r="C24" s="24" t="s">
        <v>32</v>
      </c>
      <c r="D24" s="23" t="s">
        <v>35</v>
      </c>
      <c r="E24" s="24" t="s">
        <v>101</v>
      </c>
      <c r="F24" s="24" t="s">
        <v>33</v>
      </c>
      <c r="G24" s="41">
        <v>52.58</v>
      </c>
      <c r="H24" s="42">
        <v>51.369</v>
      </c>
      <c r="I24" s="42">
        <v>46.591</v>
      </c>
      <c r="J24" s="42">
        <v>56.089</v>
      </c>
      <c r="K24" s="34">
        <f t="shared" si="0"/>
        <v>206.629</v>
      </c>
      <c r="L24" s="47">
        <v>48.899</v>
      </c>
      <c r="M24" s="42">
        <v>52.442</v>
      </c>
      <c r="N24" s="42">
        <v>44.107</v>
      </c>
      <c r="O24" s="42">
        <v>57.107</v>
      </c>
      <c r="P24" s="34">
        <f t="shared" si="1"/>
        <v>202.555</v>
      </c>
      <c r="Q24" s="41">
        <v>50.05</v>
      </c>
      <c r="R24" s="42">
        <v>50.952</v>
      </c>
      <c r="S24" s="42">
        <v>41.201</v>
      </c>
      <c r="T24" s="42">
        <v>55.161</v>
      </c>
      <c r="U24" s="34">
        <f t="shared" si="2"/>
        <v>197.364</v>
      </c>
      <c r="V24" s="40">
        <f t="shared" si="3"/>
        <v>606.548</v>
      </c>
    </row>
    <row r="25" spans="1:22" ht="15">
      <c r="A25" s="23">
        <v>21</v>
      </c>
      <c r="B25" s="23">
        <v>32</v>
      </c>
      <c r="C25" s="24" t="s">
        <v>106</v>
      </c>
      <c r="D25" s="23" t="s">
        <v>9</v>
      </c>
      <c r="E25" s="24" t="s">
        <v>48</v>
      </c>
      <c r="F25" s="24" t="s">
        <v>33</v>
      </c>
      <c r="G25" s="41">
        <v>51.042</v>
      </c>
      <c r="H25" s="42">
        <v>54.857</v>
      </c>
      <c r="I25" s="42">
        <v>42.004</v>
      </c>
      <c r="J25" s="42">
        <v>56.436</v>
      </c>
      <c r="K25" s="34">
        <f t="shared" si="0"/>
        <v>204.339</v>
      </c>
      <c r="L25" s="47">
        <v>51.604</v>
      </c>
      <c r="M25" s="42">
        <v>49.595</v>
      </c>
      <c r="N25" s="42">
        <v>44.42</v>
      </c>
      <c r="O25" s="42">
        <v>54.314</v>
      </c>
      <c r="P25" s="34">
        <f t="shared" si="1"/>
        <v>199.933</v>
      </c>
      <c r="Q25" s="41">
        <v>50.277</v>
      </c>
      <c r="R25" s="42">
        <v>51.899</v>
      </c>
      <c r="S25" s="42">
        <v>44.838</v>
      </c>
      <c r="T25" s="42">
        <v>55.426</v>
      </c>
      <c r="U25" s="34">
        <f t="shared" si="2"/>
        <v>202.44</v>
      </c>
      <c r="V25" s="40">
        <f t="shared" si="3"/>
        <v>606.712</v>
      </c>
    </row>
    <row r="26" spans="1:22" ht="15">
      <c r="A26" s="23">
        <v>22</v>
      </c>
      <c r="B26" s="23">
        <v>15</v>
      </c>
      <c r="C26" s="24" t="s">
        <v>107</v>
      </c>
      <c r="D26" s="23" t="s">
        <v>35</v>
      </c>
      <c r="E26" s="24" t="s">
        <v>58</v>
      </c>
      <c r="F26" s="24" t="s">
        <v>31</v>
      </c>
      <c r="G26" s="41">
        <v>48.808</v>
      </c>
      <c r="H26" s="42">
        <v>55.697</v>
      </c>
      <c r="I26" s="42">
        <v>44.82</v>
      </c>
      <c r="J26" s="42">
        <v>57.643</v>
      </c>
      <c r="K26" s="34">
        <f aca="true" t="shared" si="4" ref="K26:K38">SUM(G26:J26)</f>
        <v>206.968</v>
      </c>
      <c r="L26" s="47">
        <v>49.889</v>
      </c>
      <c r="M26" s="42">
        <v>54.603</v>
      </c>
      <c r="N26" s="42">
        <v>42.547</v>
      </c>
      <c r="O26" s="42">
        <v>55.104</v>
      </c>
      <c r="P26" s="34">
        <f aca="true" t="shared" si="5" ref="P26:P38">SUM(L26:O26)</f>
        <v>202.14299999999997</v>
      </c>
      <c r="Q26" s="41">
        <v>50.724</v>
      </c>
      <c r="R26" s="42">
        <v>51.82</v>
      </c>
      <c r="S26" s="42">
        <v>44.095</v>
      </c>
      <c r="T26" s="42">
        <v>51.759</v>
      </c>
      <c r="U26" s="34">
        <f aca="true" t="shared" si="6" ref="U26:U38">SUM(Q26:T26)</f>
        <v>198.39800000000002</v>
      </c>
      <c r="V26" s="40">
        <f aca="true" t="shared" si="7" ref="V26:V38">SUM(K26,P26,U26)</f>
        <v>607.509</v>
      </c>
    </row>
    <row r="27" spans="1:22" ht="15">
      <c r="A27" s="23">
        <v>23</v>
      </c>
      <c r="B27" s="23">
        <v>31</v>
      </c>
      <c r="C27" s="24" t="s">
        <v>62</v>
      </c>
      <c r="D27" s="23" t="s">
        <v>30</v>
      </c>
      <c r="E27" s="24" t="s">
        <v>48</v>
      </c>
      <c r="F27" s="24" t="s">
        <v>63</v>
      </c>
      <c r="G27" s="41">
        <v>56.306</v>
      </c>
      <c r="H27" s="42">
        <v>57.238</v>
      </c>
      <c r="I27" s="42">
        <v>42.602</v>
      </c>
      <c r="J27" s="42">
        <v>56.571</v>
      </c>
      <c r="K27" s="34">
        <f t="shared" si="4"/>
        <v>212.71699999999998</v>
      </c>
      <c r="L27" s="47">
        <v>54.22</v>
      </c>
      <c r="M27" s="42">
        <v>57.008</v>
      </c>
      <c r="N27" s="42">
        <v>42.105</v>
      </c>
      <c r="O27" s="42">
        <v>54.855</v>
      </c>
      <c r="P27" s="34">
        <f t="shared" si="5"/>
        <v>208.188</v>
      </c>
      <c r="Q27" s="41">
        <v>47.599</v>
      </c>
      <c r="R27" s="42">
        <v>49.501</v>
      </c>
      <c r="S27" s="42">
        <v>39.933</v>
      </c>
      <c r="T27" s="42">
        <v>50.261</v>
      </c>
      <c r="U27" s="34">
        <f t="shared" si="6"/>
        <v>187.29399999999998</v>
      </c>
      <c r="V27" s="40">
        <f t="shared" si="7"/>
        <v>608.199</v>
      </c>
    </row>
    <row r="28" spans="1:22" ht="15">
      <c r="A28" s="23">
        <v>24</v>
      </c>
      <c r="B28" s="23">
        <v>8</v>
      </c>
      <c r="C28" s="24" t="s">
        <v>94</v>
      </c>
      <c r="D28" s="23" t="s">
        <v>30</v>
      </c>
      <c r="E28" s="24" t="s">
        <v>48</v>
      </c>
      <c r="F28" s="24" t="s">
        <v>63</v>
      </c>
      <c r="G28" s="41">
        <v>55.441</v>
      </c>
      <c r="H28" s="42">
        <v>55.239</v>
      </c>
      <c r="I28" s="42">
        <v>44.446</v>
      </c>
      <c r="J28" s="42">
        <v>56.395</v>
      </c>
      <c r="K28" s="34">
        <f t="shared" si="4"/>
        <v>211.52100000000002</v>
      </c>
      <c r="L28" s="47">
        <v>51.444</v>
      </c>
      <c r="M28" s="42">
        <v>53.33</v>
      </c>
      <c r="N28" s="42">
        <v>41.139</v>
      </c>
      <c r="O28" s="42">
        <v>52.416</v>
      </c>
      <c r="P28" s="34">
        <f t="shared" si="5"/>
        <v>198.329</v>
      </c>
      <c r="Q28" s="41">
        <v>48.292</v>
      </c>
      <c r="R28" s="42">
        <v>52.839</v>
      </c>
      <c r="S28" s="42">
        <v>42.992</v>
      </c>
      <c r="T28" s="42">
        <v>56.108</v>
      </c>
      <c r="U28" s="34">
        <f t="shared" si="6"/>
        <v>200.231</v>
      </c>
      <c r="V28" s="40">
        <f t="shared" si="7"/>
        <v>610.081</v>
      </c>
    </row>
    <row r="29" spans="1:22" ht="15">
      <c r="A29" s="23">
        <v>25</v>
      </c>
      <c r="B29" s="23">
        <v>33</v>
      </c>
      <c r="C29" s="24" t="s">
        <v>85</v>
      </c>
      <c r="D29" s="23" t="s">
        <v>35</v>
      </c>
      <c r="E29" s="24" t="s">
        <v>48</v>
      </c>
      <c r="F29" s="24" t="s">
        <v>31</v>
      </c>
      <c r="G29" s="41">
        <v>56.739</v>
      </c>
      <c r="H29" s="42">
        <v>56.125</v>
      </c>
      <c r="I29" s="42">
        <v>44.872</v>
      </c>
      <c r="J29" s="42">
        <v>56.52</v>
      </c>
      <c r="K29" s="34">
        <f t="shared" si="4"/>
        <v>214.256</v>
      </c>
      <c r="L29" s="47">
        <v>51.584</v>
      </c>
      <c r="M29" s="42">
        <v>52.046</v>
      </c>
      <c r="N29" s="42">
        <v>43.172</v>
      </c>
      <c r="O29" s="42">
        <v>56.591</v>
      </c>
      <c r="P29" s="34">
        <f t="shared" si="5"/>
        <v>203.393</v>
      </c>
      <c r="Q29" s="41">
        <v>48.019</v>
      </c>
      <c r="R29" s="42">
        <v>52.772</v>
      </c>
      <c r="S29" s="42">
        <v>41.98</v>
      </c>
      <c r="T29" s="42">
        <v>53.288</v>
      </c>
      <c r="U29" s="34">
        <f t="shared" si="6"/>
        <v>196.05899999999997</v>
      </c>
      <c r="V29" s="40">
        <f t="shared" si="7"/>
        <v>613.708</v>
      </c>
    </row>
    <row r="30" spans="1:22" ht="15">
      <c r="A30" s="23">
        <v>26</v>
      </c>
      <c r="B30" s="23">
        <v>18</v>
      </c>
      <c r="C30" s="24" t="s">
        <v>108</v>
      </c>
      <c r="D30" s="23" t="s">
        <v>35</v>
      </c>
      <c r="E30" s="24" t="s">
        <v>65</v>
      </c>
      <c r="F30" s="24" t="s">
        <v>31</v>
      </c>
      <c r="G30" s="41">
        <v>56.53</v>
      </c>
      <c r="H30" s="42">
        <v>57.794</v>
      </c>
      <c r="I30" s="42">
        <v>47.008</v>
      </c>
      <c r="J30" s="42">
        <v>55.829</v>
      </c>
      <c r="K30" s="34">
        <f t="shared" si="4"/>
        <v>217.161</v>
      </c>
      <c r="L30" s="47">
        <v>50.082</v>
      </c>
      <c r="M30" s="42">
        <v>52.257</v>
      </c>
      <c r="N30" s="42">
        <v>44.267</v>
      </c>
      <c r="O30" s="42">
        <v>52.908</v>
      </c>
      <c r="P30" s="34">
        <f t="shared" si="5"/>
        <v>199.514</v>
      </c>
      <c r="Q30" s="41">
        <v>47.685</v>
      </c>
      <c r="R30" s="42">
        <v>51.379</v>
      </c>
      <c r="S30" s="42">
        <v>46.329</v>
      </c>
      <c r="T30" s="42">
        <v>54.661</v>
      </c>
      <c r="U30" s="34">
        <f t="shared" si="6"/>
        <v>200.054</v>
      </c>
      <c r="V30" s="40">
        <f t="shared" si="7"/>
        <v>616.729</v>
      </c>
    </row>
    <row r="31" spans="1:22" ht="15">
      <c r="A31" s="23">
        <v>27</v>
      </c>
      <c r="B31" s="23">
        <v>22</v>
      </c>
      <c r="C31" s="24" t="s">
        <v>109</v>
      </c>
      <c r="D31" s="23" t="s">
        <v>35</v>
      </c>
      <c r="E31" s="24" t="s">
        <v>110</v>
      </c>
      <c r="F31" s="24" t="s">
        <v>33</v>
      </c>
      <c r="G31" s="41">
        <v>52.11</v>
      </c>
      <c r="H31" s="42">
        <v>55.573</v>
      </c>
      <c r="I31" s="42">
        <v>44.736</v>
      </c>
      <c r="J31" s="42">
        <v>54.76</v>
      </c>
      <c r="K31" s="34">
        <f t="shared" si="4"/>
        <v>207.17899999999997</v>
      </c>
      <c r="L31" s="47">
        <v>51.997</v>
      </c>
      <c r="M31" s="42">
        <v>58.47</v>
      </c>
      <c r="N31" s="42">
        <v>47.56</v>
      </c>
      <c r="O31" s="42">
        <v>56.229</v>
      </c>
      <c r="P31" s="34">
        <f t="shared" si="5"/>
        <v>214.25599999999997</v>
      </c>
      <c r="Q31" s="41">
        <v>50.435</v>
      </c>
      <c r="R31" s="42">
        <v>55.858</v>
      </c>
      <c r="S31" s="42">
        <v>44.804</v>
      </c>
      <c r="T31" s="42">
        <v>58.807</v>
      </c>
      <c r="U31" s="34">
        <f t="shared" si="6"/>
        <v>209.904</v>
      </c>
      <c r="V31" s="40">
        <f t="shared" si="7"/>
        <v>631.3389999999999</v>
      </c>
    </row>
    <row r="32" spans="1:22" ht="15">
      <c r="A32" s="23">
        <v>28</v>
      </c>
      <c r="B32" s="23">
        <v>9</v>
      </c>
      <c r="C32" s="24" t="s">
        <v>79</v>
      </c>
      <c r="D32" s="23" t="s">
        <v>30</v>
      </c>
      <c r="E32" s="24" t="s">
        <v>48</v>
      </c>
      <c r="F32" s="24" t="s">
        <v>31</v>
      </c>
      <c r="G32" s="41">
        <v>59.027</v>
      </c>
      <c r="H32" s="42">
        <v>66.77</v>
      </c>
      <c r="I32" s="42">
        <v>45.377</v>
      </c>
      <c r="J32" s="42">
        <v>55.076</v>
      </c>
      <c r="K32" s="34">
        <f t="shared" si="4"/>
        <v>226.25</v>
      </c>
      <c r="L32" s="47">
        <v>51.376</v>
      </c>
      <c r="M32" s="42">
        <v>57.927</v>
      </c>
      <c r="N32" s="42">
        <v>40.374</v>
      </c>
      <c r="O32" s="42">
        <v>55.807</v>
      </c>
      <c r="P32" s="34">
        <f t="shared" si="5"/>
        <v>205.48399999999998</v>
      </c>
      <c r="Q32" s="41">
        <v>54.428</v>
      </c>
      <c r="R32" s="42">
        <v>54.595</v>
      </c>
      <c r="S32" s="42">
        <v>42.212</v>
      </c>
      <c r="T32" s="42">
        <v>57.869</v>
      </c>
      <c r="U32" s="34">
        <f t="shared" si="6"/>
        <v>209.104</v>
      </c>
      <c r="V32" s="40">
        <f t="shared" si="7"/>
        <v>640.838</v>
      </c>
    </row>
    <row r="33" spans="1:22" ht="15">
      <c r="A33" s="23">
        <v>29</v>
      </c>
      <c r="B33" s="23">
        <v>21</v>
      </c>
      <c r="C33" s="24" t="s">
        <v>111</v>
      </c>
      <c r="D33" s="23" t="s">
        <v>35</v>
      </c>
      <c r="E33" s="24" t="s">
        <v>110</v>
      </c>
      <c r="F33" s="24" t="s">
        <v>38</v>
      </c>
      <c r="G33" s="41">
        <v>54.945</v>
      </c>
      <c r="H33" s="42">
        <v>66.501</v>
      </c>
      <c r="I33" s="42">
        <v>53.506</v>
      </c>
      <c r="J33" s="42">
        <v>58.535</v>
      </c>
      <c r="K33" s="34">
        <f t="shared" si="4"/>
        <v>233.487</v>
      </c>
      <c r="L33" s="47">
        <v>54.014</v>
      </c>
      <c r="M33" s="42">
        <v>59.739</v>
      </c>
      <c r="N33" s="42">
        <v>47.285</v>
      </c>
      <c r="O33" s="42">
        <v>58.888</v>
      </c>
      <c r="P33" s="34">
        <f t="shared" si="5"/>
        <v>219.92600000000002</v>
      </c>
      <c r="Q33" s="41">
        <v>51.579</v>
      </c>
      <c r="R33" s="42">
        <v>57.605</v>
      </c>
      <c r="S33" s="42">
        <v>47.254</v>
      </c>
      <c r="T33" s="42">
        <v>58.454</v>
      </c>
      <c r="U33" s="34">
        <f t="shared" si="6"/>
        <v>214.892</v>
      </c>
      <c r="V33" s="40">
        <f t="shared" si="7"/>
        <v>668.3050000000001</v>
      </c>
    </row>
    <row r="34" spans="1:22" ht="15">
      <c r="A34" s="23">
        <v>30</v>
      </c>
      <c r="B34" s="23">
        <v>36</v>
      </c>
      <c r="C34" s="24" t="s">
        <v>37</v>
      </c>
      <c r="D34" s="23" t="s">
        <v>35</v>
      </c>
      <c r="E34" s="24" t="s">
        <v>101</v>
      </c>
      <c r="F34" s="24" t="s">
        <v>38</v>
      </c>
      <c r="G34" s="41">
        <v>72.058</v>
      </c>
      <c r="H34" s="42">
        <v>70.945</v>
      </c>
      <c r="I34" s="42">
        <v>64.988</v>
      </c>
      <c r="J34" s="42">
        <v>68.723</v>
      </c>
      <c r="K34" s="34">
        <f t="shared" si="4"/>
        <v>276.714</v>
      </c>
      <c r="L34" s="47">
        <v>63.576</v>
      </c>
      <c r="M34" s="42">
        <v>77.145</v>
      </c>
      <c r="N34" s="42">
        <v>67.502</v>
      </c>
      <c r="O34" s="42">
        <v>65.622</v>
      </c>
      <c r="P34" s="34">
        <f t="shared" si="5"/>
        <v>273.845</v>
      </c>
      <c r="Q34" s="41">
        <v>60.703</v>
      </c>
      <c r="R34" s="42">
        <v>64.652</v>
      </c>
      <c r="S34" s="42">
        <v>47.616</v>
      </c>
      <c r="T34" s="42">
        <v>64.87</v>
      </c>
      <c r="U34" s="34">
        <f t="shared" si="6"/>
        <v>237.841</v>
      </c>
      <c r="V34" s="40">
        <f t="shared" si="7"/>
        <v>788.4</v>
      </c>
    </row>
    <row r="35" spans="1:22" ht="15">
      <c r="A35" s="23">
        <v>31</v>
      </c>
      <c r="B35" s="23">
        <v>38</v>
      </c>
      <c r="C35" s="24" t="s">
        <v>98</v>
      </c>
      <c r="D35" s="23" t="s">
        <v>56</v>
      </c>
      <c r="E35" s="24" t="s">
        <v>101</v>
      </c>
      <c r="F35" s="24" t="s">
        <v>31</v>
      </c>
      <c r="G35" s="41">
        <v>51.583</v>
      </c>
      <c r="H35" s="42">
        <v>62.843</v>
      </c>
      <c r="I35" s="42">
        <v>51.931</v>
      </c>
      <c r="J35" s="42">
        <v>59.548</v>
      </c>
      <c r="K35" s="34">
        <f t="shared" si="4"/>
        <v>225.905</v>
      </c>
      <c r="L35" s="47">
        <v>52.688</v>
      </c>
      <c r="M35" s="42">
        <v>55.049</v>
      </c>
      <c r="N35" s="42">
        <v>46.956</v>
      </c>
      <c r="O35" s="42">
        <v>58.242</v>
      </c>
      <c r="P35" s="34">
        <f t="shared" si="5"/>
        <v>212.93499999999997</v>
      </c>
      <c r="Q35" s="41">
        <v>120</v>
      </c>
      <c r="R35" s="42">
        <v>120</v>
      </c>
      <c r="S35" s="42">
        <v>120</v>
      </c>
      <c r="T35" s="42">
        <v>120</v>
      </c>
      <c r="U35" s="34">
        <f t="shared" si="6"/>
        <v>480</v>
      </c>
      <c r="V35" s="40">
        <f t="shared" si="7"/>
        <v>918.8399999999999</v>
      </c>
    </row>
    <row r="36" spans="1:22" ht="15">
      <c r="A36" s="23">
        <v>32</v>
      </c>
      <c r="B36" s="23">
        <v>30</v>
      </c>
      <c r="C36" s="24" t="s">
        <v>91</v>
      </c>
      <c r="D36" s="23" t="s">
        <v>56</v>
      </c>
      <c r="E36" s="24" t="s">
        <v>58</v>
      </c>
      <c r="F36" s="24" t="s">
        <v>31</v>
      </c>
      <c r="G36" s="41">
        <v>62.339</v>
      </c>
      <c r="H36" s="42">
        <v>65.444</v>
      </c>
      <c r="I36" s="42">
        <v>55.311</v>
      </c>
      <c r="J36" s="42">
        <v>63.091</v>
      </c>
      <c r="K36" s="34">
        <f t="shared" si="4"/>
        <v>246.185</v>
      </c>
      <c r="L36" s="47">
        <v>55.141</v>
      </c>
      <c r="M36" s="42">
        <v>60.526</v>
      </c>
      <c r="N36" s="42">
        <v>48.009</v>
      </c>
      <c r="O36" s="42">
        <v>62.36</v>
      </c>
      <c r="P36" s="34">
        <f t="shared" si="5"/>
        <v>226.036</v>
      </c>
      <c r="Q36" s="41">
        <v>120</v>
      </c>
      <c r="R36" s="42">
        <v>120</v>
      </c>
      <c r="S36" s="42">
        <v>120</v>
      </c>
      <c r="T36" s="42">
        <v>120</v>
      </c>
      <c r="U36" s="34">
        <f t="shared" si="6"/>
        <v>480</v>
      </c>
      <c r="V36" s="40">
        <f t="shared" si="7"/>
        <v>952.221</v>
      </c>
    </row>
    <row r="37" spans="1:22" ht="15">
      <c r="A37" s="23">
        <v>33</v>
      </c>
      <c r="B37" s="23">
        <v>28</v>
      </c>
      <c r="C37" s="24" t="s">
        <v>90</v>
      </c>
      <c r="D37" s="23" t="s">
        <v>56</v>
      </c>
      <c r="E37" s="24" t="s">
        <v>48</v>
      </c>
      <c r="F37" s="24" t="s">
        <v>38</v>
      </c>
      <c r="G37" s="41">
        <v>59.956</v>
      </c>
      <c r="H37" s="42">
        <v>66.01</v>
      </c>
      <c r="I37" s="42">
        <v>55.353</v>
      </c>
      <c r="J37" s="42">
        <v>61.601</v>
      </c>
      <c r="K37" s="34">
        <f t="shared" si="4"/>
        <v>242.92000000000002</v>
      </c>
      <c r="L37" s="47">
        <v>56.435</v>
      </c>
      <c r="M37" s="42">
        <v>67.271</v>
      </c>
      <c r="N37" s="42">
        <v>54.615</v>
      </c>
      <c r="O37" s="42">
        <v>62.233</v>
      </c>
      <c r="P37" s="34">
        <f t="shared" si="5"/>
        <v>240.554</v>
      </c>
      <c r="Q37" s="41">
        <v>120</v>
      </c>
      <c r="R37" s="42">
        <v>120</v>
      </c>
      <c r="S37" s="42">
        <v>120</v>
      </c>
      <c r="T37" s="42">
        <v>120</v>
      </c>
      <c r="U37" s="34">
        <f t="shared" si="6"/>
        <v>480</v>
      </c>
      <c r="V37" s="40">
        <f t="shared" si="7"/>
        <v>963.474</v>
      </c>
    </row>
    <row r="38" spans="1:22" ht="15">
      <c r="A38" s="23">
        <v>34</v>
      </c>
      <c r="B38" s="23">
        <v>27</v>
      </c>
      <c r="C38" s="24" t="s">
        <v>92</v>
      </c>
      <c r="D38" s="23" t="s">
        <v>56</v>
      </c>
      <c r="E38" s="24" t="s">
        <v>58</v>
      </c>
      <c r="F38" s="24" t="s">
        <v>38</v>
      </c>
      <c r="G38" s="41">
        <v>75.611</v>
      </c>
      <c r="H38" s="42">
        <v>79.421</v>
      </c>
      <c r="I38" s="42">
        <v>59.36</v>
      </c>
      <c r="J38" s="42">
        <v>78.619</v>
      </c>
      <c r="K38" s="34">
        <f t="shared" si="4"/>
        <v>293.01099999999997</v>
      </c>
      <c r="L38" s="47">
        <v>66.939</v>
      </c>
      <c r="M38" s="42">
        <v>91.608</v>
      </c>
      <c r="N38" s="42">
        <v>58.619</v>
      </c>
      <c r="O38" s="42">
        <v>103.07</v>
      </c>
      <c r="P38" s="34">
        <f t="shared" si="5"/>
        <v>320.236</v>
      </c>
      <c r="Q38" s="41">
        <v>120</v>
      </c>
      <c r="R38" s="42">
        <v>120</v>
      </c>
      <c r="S38" s="42">
        <v>120</v>
      </c>
      <c r="T38" s="42">
        <v>120</v>
      </c>
      <c r="U38" s="34">
        <f t="shared" si="6"/>
        <v>480</v>
      </c>
      <c r="V38" s="40">
        <f t="shared" si="7"/>
        <v>1093.2469999999998</v>
      </c>
    </row>
    <row r="39" spans="1:16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6"/>
      <c r="L39" s="26"/>
      <c r="M39" s="26"/>
      <c r="N39" s="26"/>
      <c r="O39" s="26"/>
      <c r="P39" s="26"/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  <row r="309" spans="1:16" ht="15">
      <c r="A309" s="25"/>
      <c r="B309" s="25"/>
      <c r="C309" s="26"/>
      <c r="D309" s="25"/>
      <c r="E309" s="27"/>
      <c r="F309" s="28"/>
      <c r="G309" s="26"/>
      <c r="H309" s="28"/>
      <c r="I309" s="28"/>
      <c r="J309" s="28"/>
      <c r="K309" s="26"/>
      <c r="L309" s="26"/>
      <c r="M309" s="26"/>
      <c r="N309" s="26"/>
      <c r="O309" s="26"/>
      <c r="P309" s="26"/>
    </row>
    <row r="310" spans="1:16" ht="15">
      <c r="A310" s="25"/>
      <c r="B310" s="25"/>
      <c r="C310" s="26"/>
      <c r="D310" s="25"/>
      <c r="E310" s="27"/>
      <c r="F310" s="28"/>
      <c r="G310" s="26"/>
      <c r="H310" s="28"/>
      <c r="I310" s="28"/>
      <c r="J310" s="28"/>
      <c r="K310" s="26"/>
      <c r="L310" s="26"/>
      <c r="M310" s="26"/>
      <c r="N310" s="26"/>
      <c r="O310" s="26"/>
      <c r="P310" s="26"/>
    </row>
    <row r="311" spans="1:16" ht="15">
      <c r="A311" s="25"/>
      <c r="B311" s="25"/>
      <c r="C311" s="26"/>
      <c r="D311" s="25"/>
      <c r="E311" s="27"/>
      <c r="F311" s="28"/>
      <c r="G311" s="26"/>
      <c r="H311" s="28"/>
      <c r="I311" s="28"/>
      <c r="J311" s="28"/>
      <c r="K311" s="26"/>
      <c r="L311" s="26"/>
      <c r="M311" s="26"/>
      <c r="N311" s="26"/>
      <c r="O311" s="26"/>
      <c r="P311" s="26"/>
    </row>
    <row r="312" spans="1:16" ht="15">
      <c r="A312" s="25"/>
      <c r="B312" s="25"/>
      <c r="C312" s="26"/>
      <c r="D312" s="25"/>
      <c r="E312" s="27"/>
      <c r="F312" s="28"/>
      <c r="G312" s="26"/>
      <c r="H312" s="28"/>
      <c r="I312" s="28"/>
      <c r="J312" s="28"/>
      <c r="K312" s="26"/>
      <c r="L312" s="26"/>
      <c r="M312" s="26"/>
      <c r="N312" s="26"/>
      <c r="O312" s="26"/>
      <c r="P312" s="26"/>
    </row>
    <row r="313" spans="1:16" ht="15">
      <c r="A313" s="25"/>
      <c r="B313" s="25"/>
      <c r="C313" s="26"/>
      <c r="D313" s="25"/>
      <c r="E313" s="27"/>
      <c r="F313" s="28"/>
      <c r="G313" s="26"/>
      <c r="H313" s="28"/>
      <c r="I313" s="28"/>
      <c r="J313" s="28"/>
      <c r="K313" s="26"/>
      <c r="L313" s="26"/>
      <c r="M313" s="26"/>
      <c r="N313" s="26"/>
      <c r="O313" s="26"/>
      <c r="P313" s="26"/>
    </row>
    <row r="314" spans="1:16" ht="15">
      <c r="A314" s="25"/>
      <c r="B314" s="25"/>
      <c r="C314" s="26"/>
      <c r="D314" s="25"/>
      <c r="E314" s="27"/>
      <c r="F314" s="28"/>
      <c r="G314" s="26"/>
      <c r="H314" s="28"/>
      <c r="I314" s="28"/>
      <c r="J314" s="28"/>
      <c r="K314" s="26"/>
      <c r="L314" s="26"/>
      <c r="M314" s="26"/>
      <c r="N314" s="26"/>
      <c r="O314" s="26"/>
      <c r="P314" s="26"/>
    </row>
    <row r="315" spans="1:16" ht="15">
      <c r="A315" s="25"/>
      <c r="B315" s="25"/>
      <c r="C315" s="26"/>
      <c r="D315" s="25"/>
      <c r="E315" s="27"/>
      <c r="F315" s="28"/>
      <c r="G315" s="26"/>
      <c r="H315" s="28"/>
      <c r="I315" s="28"/>
      <c r="J315" s="28"/>
      <c r="K315" s="26"/>
      <c r="L315" s="26"/>
      <c r="M315" s="26"/>
      <c r="N315" s="26"/>
      <c r="O315" s="26"/>
      <c r="P315" s="26"/>
    </row>
    <row r="316" spans="1:16" ht="15">
      <c r="A316" s="25"/>
      <c r="B316" s="25"/>
      <c r="C316" s="26"/>
      <c r="D316" s="25"/>
      <c r="E316" s="27"/>
      <c r="F316" s="28"/>
      <c r="G316" s="26"/>
      <c r="H316" s="28"/>
      <c r="I316" s="28"/>
      <c r="J316" s="28"/>
      <c r="K316" s="26"/>
      <c r="L316" s="26"/>
      <c r="M316" s="26"/>
      <c r="N316" s="26"/>
      <c r="O316" s="26"/>
      <c r="P316" s="26"/>
    </row>
    <row r="317" spans="1:16" ht="15">
      <c r="A317" s="25"/>
      <c r="B317" s="25"/>
      <c r="C317" s="26"/>
      <c r="D317" s="25"/>
      <c r="E317" s="27"/>
      <c r="F317" s="28"/>
      <c r="G317" s="26"/>
      <c r="H317" s="28"/>
      <c r="I317" s="28"/>
      <c r="J317" s="28"/>
      <c r="K317" s="26"/>
      <c r="L317" s="26"/>
      <c r="M317" s="26"/>
      <c r="N317" s="26"/>
      <c r="O317" s="26"/>
      <c r="P317" s="26"/>
    </row>
    <row r="318" spans="1:16" ht="15">
      <c r="A318" s="25"/>
      <c r="B318" s="25"/>
      <c r="C318" s="26"/>
      <c r="D318" s="25"/>
      <c r="E318" s="27"/>
      <c r="F318" s="28"/>
      <c r="G318" s="26"/>
      <c r="H318" s="28"/>
      <c r="I318" s="28"/>
      <c r="J318" s="28"/>
      <c r="K318" s="26"/>
      <c r="L318" s="26"/>
      <c r="M318" s="26"/>
      <c r="N318" s="26"/>
      <c r="O318" s="26"/>
      <c r="P318" s="26"/>
    </row>
    <row r="319" spans="1:16" ht="15">
      <c r="A319" s="25"/>
      <c r="B319" s="25"/>
      <c r="C319" s="26"/>
      <c r="D319" s="25"/>
      <c r="E319" s="27"/>
      <c r="F319" s="28"/>
      <c r="G319" s="26"/>
      <c r="H319" s="28"/>
      <c r="I319" s="28"/>
      <c r="J319" s="28"/>
      <c r="K319" s="26"/>
      <c r="L319" s="26"/>
      <c r="M319" s="26"/>
      <c r="N319" s="26"/>
      <c r="O319" s="26"/>
      <c r="P319" s="26"/>
    </row>
    <row r="320" spans="1:16" ht="15">
      <c r="A320" s="25"/>
      <c r="B320" s="25"/>
      <c r="C320" s="26"/>
      <c r="D320" s="25"/>
      <c r="E320" s="27"/>
      <c r="F320" s="28"/>
      <c r="G320" s="26"/>
      <c r="H320" s="28"/>
      <c r="I320" s="28"/>
      <c r="J320" s="28"/>
      <c r="K320" s="26"/>
      <c r="L320" s="26"/>
      <c r="M320" s="26"/>
      <c r="N320" s="26"/>
      <c r="O320" s="26"/>
      <c r="P320" s="26"/>
    </row>
    <row r="321" spans="1:16" ht="15">
      <c r="A321" s="25"/>
      <c r="B321" s="25"/>
      <c r="C321" s="26"/>
      <c r="D321" s="25"/>
      <c r="E321" s="27"/>
      <c r="F321" s="28"/>
      <c r="G321" s="26"/>
      <c r="H321" s="28"/>
      <c r="I321" s="28"/>
      <c r="J321" s="28"/>
      <c r="K321" s="26"/>
      <c r="L321" s="26"/>
      <c r="M321" s="26"/>
      <c r="N321" s="26"/>
      <c r="O321" s="26"/>
      <c r="P321" s="26"/>
    </row>
    <row r="322" spans="1:16" ht="15">
      <c r="A322" s="25"/>
      <c r="B322" s="25"/>
      <c r="C322" s="26"/>
      <c r="D322" s="25"/>
      <c r="E322" s="27"/>
      <c r="F322" s="28"/>
      <c r="G322" s="26"/>
      <c r="H322" s="28"/>
      <c r="I322" s="28"/>
      <c r="J322" s="28"/>
      <c r="K322" s="26"/>
      <c r="L322" s="26"/>
      <c r="M322" s="26"/>
      <c r="N322" s="26"/>
      <c r="O322" s="26"/>
      <c r="P322" s="26"/>
    </row>
    <row r="323" spans="1:16" ht="15">
      <c r="A323" s="25"/>
      <c r="B323" s="25"/>
      <c r="C323" s="26"/>
      <c r="D323" s="25"/>
      <c r="E323" s="27"/>
      <c r="F323" s="28"/>
      <c r="G323" s="26"/>
      <c r="H323" s="28"/>
      <c r="I323" s="28"/>
      <c r="J323" s="28"/>
      <c r="K323" s="26"/>
      <c r="L323" s="26"/>
      <c r="M323" s="26"/>
      <c r="N323" s="26"/>
      <c r="O323" s="26"/>
      <c r="P323" s="26"/>
    </row>
    <row r="324" spans="1:16" ht="15">
      <c r="A324" s="25"/>
      <c r="B324" s="25"/>
      <c r="C324" s="26"/>
      <c r="D324" s="25"/>
      <c r="E324" s="27"/>
      <c r="F324" s="28"/>
      <c r="G324" s="26"/>
      <c r="H324" s="28"/>
      <c r="I324" s="28"/>
      <c r="J324" s="28"/>
      <c r="K324" s="26"/>
      <c r="L324" s="26"/>
      <c r="M324" s="26"/>
      <c r="N324" s="26"/>
      <c r="O324" s="26"/>
      <c r="P324" s="26"/>
    </row>
    <row r="325" spans="1:16" ht="15">
      <c r="A325" s="25"/>
      <c r="B325" s="25"/>
      <c r="C325" s="26"/>
      <c r="D325" s="25"/>
      <c r="E325" s="27"/>
      <c r="F325" s="28"/>
      <c r="G325" s="26"/>
      <c r="H325" s="28"/>
      <c r="I325" s="28"/>
      <c r="J325" s="28"/>
      <c r="K325" s="26"/>
      <c r="L325" s="26"/>
      <c r="M325" s="26"/>
      <c r="N325" s="26"/>
      <c r="O325" s="26"/>
      <c r="P325" s="26"/>
    </row>
    <row r="326" spans="1:16" ht="15">
      <c r="A326" s="25"/>
      <c r="B326" s="25"/>
      <c r="C326" s="26"/>
      <c r="D326" s="25"/>
      <c r="E326" s="27"/>
      <c r="F326" s="28"/>
      <c r="G326" s="26"/>
      <c r="H326" s="28"/>
      <c r="I326" s="28"/>
      <c r="J326" s="28"/>
      <c r="K326" s="26"/>
      <c r="L326" s="26"/>
      <c r="M326" s="26"/>
      <c r="N326" s="26"/>
      <c r="O326" s="26"/>
      <c r="P326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114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7" t="s">
        <v>26</v>
      </c>
    </row>
    <row r="5" spans="1:22" ht="15">
      <c r="A5" s="23">
        <v>1</v>
      </c>
      <c r="B5" s="23">
        <v>2</v>
      </c>
      <c r="C5" s="24" t="s">
        <v>57</v>
      </c>
      <c r="D5" s="23" t="s">
        <v>9</v>
      </c>
      <c r="E5" s="24" t="s">
        <v>58</v>
      </c>
      <c r="F5" s="24" t="s">
        <v>28</v>
      </c>
      <c r="G5" s="38">
        <v>47.771</v>
      </c>
      <c r="H5" s="39">
        <v>45.381</v>
      </c>
      <c r="I5" s="39">
        <v>40.087</v>
      </c>
      <c r="J5" s="39">
        <v>42.264</v>
      </c>
      <c r="K5" s="34">
        <f aca="true" t="shared" si="0" ref="K5:K47">SUM(G5:J5)</f>
        <v>175.50300000000001</v>
      </c>
      <c r="L5" s="46">
        <v>44.365</v>
      </c>
      <c r="M5" s="44">
        <v>41.464</v>
      </c>
      <c r="N5" s="44">
        <v>42.25</v>
      </c>
      <c r="O5" s="42">
        <v>42.018</v>
      </c>
      <c r="P5" s="34">
        <f aca="true" t="shared" si="1" ref="P5:P47">SUM(L5:O5)</f>
        <v>170.097</v>
      </c>
      <c r="Q5" s="41">
        <v>43.114</v>
      </c>
      <c r="R5" s="42">
        <v>41.665</v>
      </c>
      <c r="S5" s="42">
        <v>37.631</v>
      </c>
      <c r="T5" s="42">
        <v>40.08</v>
      </c>
      <c r="U5" s="34">
        <f aca="true" t="shared" si="2" ref="U5:U47">SUM(Q5:T5)</f>
        <v>162.49</v>
      </c>
      <c r="V5" s="40">
        <f aca="true" t="shared" si="3" ref="V5:V47">SUM(K5,P5,U5)</f>
        <v>508.09000000000003</v>
      </c>
    </row>
    <row r="6" spans="1:22" ht="15">
      <c r="A6" s="23">
        <v>2</v>
      </c>
      <c r="B6" s="23">
        <v>4</v>
      </c>
      <c r="C6" s="24" t="s">
        <v>27</v>
      </c>
      <c r="D6" s="23" t="s">
        <v>9</v>
      </c>
      <c r="E6" s="24" t="s">
        <v>101</v>
      </c>
      <c r="F6" s="24" t="s">
        <v>28</v>
      </c>
      <c r="G6" s="38">
        <v>48.794</v>
      </c>
      <c r="H6" s="39">
        <v>48.322</v>
      </c>
      <c r="I6" s="39">
        <v>40.36</v>
      </c>
      <c r="J6" s="39">
        <v>41.551</v>
      </c>
      <c r="K6" s="34">
        <f t="shared" si="0"/>
        <v>179.027</v>
      </c>
      <c r="L6" s="47">
        <v>47.001</v>
      </c>
      <c r="M6" s="42">
        <v>45.783</v>
      </c>
      <c r="N6" s="42">
        <v>39.342</v>
      </c>
      <c r="O6" s="42">
        <v>40.312</v>
      </c>
      <c r="P6" s="34">
        <f t="shared" si="1"/>
        <v>172.438</v>
      </c>
      <c r="Q6" s="41">
        <v>43.515</v>
      </c>
      <c r="R6" s="42">
        <v>41.716</v>
      </c>
      <c r="S6" s="42">
        <v>38.143</v>
      </c>
      <c r="T6" s="42">
        <v>41.496</v>
      </c>
      <c r="U6" s="34">
        <f t="shared" si="2"/>
        <v>164.87</v>
      </c>
      <c r="V6" s="40">
        <f t="shared" si="3"/>
        <v>516.335</v>
      </c>
    </row>
    <row r="7" spans="1:22" ht="15">
      <c r="A7" s="23">
        <v>3</v>
      </c>
      <c r="B7" s="23">
        <v>47</v>
      </c>
      <c r="C7" s="24" t="s">
        <v>60</v>
      </c>
      <c r="D7" s="23" t="s">
        <v>9</v>
      </c>
      <c r="E7" s="24"/>
      <c r="F7" s="24" t="s">
        <v>28</v>
      </c>
      <c r="G7" s="38">
        <v>46.32</v>
      </c>
      <c r="H7" s="39">
        <v>45.01</v>
      </c>
      <c r="I7" s="39">
        <v>43.547</v>
      </c>
      <c r="J7" s="39">
        <v>43.299</v>
      </c>
      <c r="K7" s="34">
        <f t="shared" si="0"/>
        <v>178.17600000000002</v>
      </c>
      <c r="L7" s="47">
        <v>43.6</v>
      </c>
      <c r="M7" s="42">
        <v>45.077</v>
      </c>
      <c r="N7" s="42">
        <v>42.523</v>
      </c>
      <c r="O7" s="42">
        <v>42.57</v>
      </c>
      <c r="P7" s="34">
        <f t="shared" si="1"/>
        <v>173.76999999999998</v>
      </c>
      <c r="Q7" s="41">
        <v>47.74</v>
      </c>
      <c r="R7" s="42">
        <v>46.024</v>
      </c>
      <c r="S7" s="42">
        <v>40.499</v>
      </c>
      <c r="T7" s="42">
        <v>44.248</v>
      </c>
      <c r="U7" s="34">
        <f t="shared" si="2"/>
        <v>178.511</v>
      </c>
      <c r="V7" s="40">
        <f t="shared" si="3"/>
        <v>530.457</v>
      </c>
    </row>
    <row r="8" spans="1:22" ht="15">
      <c r="A8" s="23">
        <v>4</v>
      </c>
      <c r="B8" s="23">
        <v>56</v>
      </c>
      <c r="C8" s="24" t="s">
        <v>59</v>
      </c>
      <c r="D8" s="23" t="s">
        <v>30</v>
      </c>
      <c r="E8" s="24" t="s">
        <v>113</v>
      </c>
      <c r="F8" s="24" t="s">
        <v>31</v>
      </c>
      <c r="G8" s="38">
        <v>57.617</v>
      </c>
      <c r="H8" s="39">
        <v>54.612</v>
      </c>
      <c r="I8" s="39">
        <v>42.008</v>
      </c>
      <c r="J8" s="39">
        <v>45.685</v>
      </c>
      <c r="K8" s="34">
        <f t="shared" si="0"/>
        <v>199.922</v>
      </c>
      <c r="L8" s="47">
        <v>45.589</v>
      </c>
      <c r="M8" s="42">
        <v>45.037</v>
      </c>
      <c r="N8" s="42">
        <v>39.636</v>
      </c>
      <c r="O8" s="42">
        <v>42.962</v>
      </c>
      <c r="P8" s="34">
        <f t="shared" si="1"/>
        <v>173.224</v>
      </c>
      <c r="Q8" s="41">
        <v>46.095</v>
      </c>
      <c r="R8" s="42">
        <v>45.326</v>
      </c>
      <c r="S8" s="42">
        <v>40.079</v>
      </c>
      <c r="T8" s="42">
        <v>41.807</v>
      </c>
      <c r="U8" s="34">
        <f t="shared" si="2"/>
        <v>173.30700000000002</v>
      </c>
      <c r="V8" s="40">
        <f t="shared" si="3"/>
        <v>546.453</v>
      </c>
    </row>
    <row r="9" spans="1:22" ht="15">
      <c r="A9" s="23">
        <v>5</v>
      </c>
      <c r="B9" s="23">
        <v>6</v>
      </c>
      <c r="C9" s="24" t="s">
        <v>49</v>
      </c>
      <c r="D9" s="23" t="s">
        <v>30</v>
      </c>
      <c r="E9" s="24" t="s">
        <v>104</v>
      </c>
      <c r="F9" s="24" t="s">
        <v>31</v>
      </c>
      <c r="G9" s="38">
        <v>49.375</v>
      </c>
      <c r="H9" s="39">
        <v>45.849</v>
      </c>
      <c r="I9" s="39">
        <v>42.09</v>
      </c>
      <c r="J9" s="39">
        <v>47.738</v>
      </c>
      <c r="K9" s="34">
        <f t="shared" si="0"/>
        <v>185.052</v>
      </c>
      <c r="L9" s="47">
        <v>47.634</v>
      </c>
      <c r="M9" s="42">
        <v>45.431</v>
      </c>
      <c r="N9" s="42">
        <v>42.816</v>
      </c>
      <c r="O9" s="42">
        <v>45.681</v>
      </c>
      <c r="P9" s="34">
        <f t="shared" si="1"/>
        <v>181.562</v>
      </c>
      <c r="Q9" s="41">
        <v>49.398</v>
      </c>
      <c r="R9" s="42">
        <v>45.995</v>
      </c>
      <c r="S9" s="42">
        <v>41.055</v>
      </c>
      <c r="T9" s="42">
        <v>43.83</v>
      </c>
      <c r="U9" s="34">
        <f t="shared" si="2"/>
        <v>180.27800000000002</v>
      </c>
      <c r="V9" s="40">
        <f t="shared" si="3"/>
        <v>546.892</v>
      </c>
    </row>
    <row r="10" spans="1:22" ht="15">
      <c r="A10" s="23">
        <v>6</v>
      </c>
      <c r="B10" s="23">
        <v>3</v>
      </c>
      <c r="C10" s="24" t="s">
        <v>44</v>
      </c>
      <c r="D10" s="23" t="s">
        <v>9</v>
      </c>
      <c r="E10" s="24" t="s">
        <v>104</v>
      </c>
      <c r="F10" s="24" t="s">
        <v>28</v>
      </c>
      <c r="G10" s="38">
        <v>49.326</v>
      </c>
      <c r="H10" s="39">
        <v>50.696</v>
      </c>
      <c r="I10" s="39">
        <v>44.348</v>
      </c>
      <c r="J10" s="39">
        <v>45.515</v>
      </c>
      <c r="K10" s="34">
        <f t="shared" si="0"/>
        <v>189.885</v>
      </c>
      <c r="L10" s="47">
        <v>46.881</v>
      </c>
      <c r="M10" s="42">
        <v>47.115</v>
      </c>
      <c r="N10" s="42">
        <v>43.01</v>
      </c>
      <c r="O10" s="42">
        <v>44.124</v>
      </c>
      <c r="P10" s="34">
        <f t="shared" si="1"/>
        <v>181.13</v>
      </c>
      <c r="Q10" s="47">
        <v>46.34</v>
      </c>
      <c r="R10" s="45">
        <v>46.943</v>
      </c>
      <c r="S10" s="44">
        <v>40.421</v>
      </c>
      <c r="T10" s="45">
        <v>43.817</v>
      </c>
      <c r="U10" s="34">
        <f t="shared" si="2"/>
        <v>177.52100000000002</v>
      </c>
      <c r="V10" s="40">
        <f t="shared" si="3"/>
        <v>548.5360000000001</v>
      </c>
    </row>
    <row r="11" spans="1:22" ht="15">
      <c r="A11" s="23">
        <v>7</v>
      </c>
      <c r="B11" s="23">
        <v>48</v>
      </c>
      <c r="C11" s="24" t="s">
        <v>45</v>
      </c>
      <c r="D11" s="23" t="s">
        <v>30</v>
      </c>
      <c r="E11" s="24" t="s">
        <v>46</v>
      </c>
      <c r="F11" s="24" t="s">
        <v>31</v>
      </c>
      <c r="G11" s="38">
        <v>49.959</v>
      </c>
      <c r="H11" s="39">
        <v>48.572</v>
      </c>
      <c r="I11" s="39">
        <v>43.269</v>
      </c>
      <c r="J11" s="39">
        <v>48.003</v>
      </c>
      <c r="K11" s="34">
        <f t="shared" si="0"/>
        <v>189.803</v>
      </c>
      <c r="L11" s="47">
        <v>47.335</v>
      </c>
      <c r="M11" s="42">
        <v>47.863</v>
      </c>
      <c r="N11" s="42">
        <v>42.367</v>
      </c>
      <c r="O11" s="42">
        <v>43.977</v>
      </c>
      <c r="P11" s="34">
        <f t="shared" si="1"/>
        <v>181.542</v>
      </c>
      <c r="Q11" s="41">
        <v>49.66</v>
      </c>
      <c r="R11" s="42">
        <v>46.252</v>
      </c>
      <c r="S11" s="42">
        <v>41.442</v>
      </c>
      <c r="T11" s="42">
        <v>46.257</v>
      </c>
      <c r="U11" s="34">
        <f t="shared" si="2"/>
        <v>183.61100000000002</v>
      </c>
      <c r="V11" s="40">
        <f t="shared" si="3"/>
        <v>554.956</v>
      </c>
    </row>
    <row r="12" spans="1:22" ht="15">
      <c r="A12" s="23">
        <v>8</v>
      </c>
      <c r="B12" s="23">
        <v>17</v>
      </c>
      <c r="C12" s="24" t="s">
        <v>67</v>
      </c>
      <c r="D12" s="23" t="s">
        <v>35</v>
      </c>
      <c r="E12" s="24" t="s">
        <v>58</v>
      </c>
      <c r="F12" s="24" t="s">
        <v>31</v>
      </c>
      <c r="G12" s="38">
        <v>51.011</v>
      </c>
      <c r="H12" s="39">
        <v>50.886</v>
      </c>
      <c r="I12" s="39">
        <v>41.698</v>
      </c>
      <c r="J12" s="39">
        <v>45.48</v>
      </c>
      <c r="K12" s="34">
        <f t="shared" si="0"/>
        <v>189.075</v>
      </c>
      <c r="L12" s="47">
        <v>48.717</v>
      </c>
      <c r="M12" s="42">
        <v>47.224</v>
      </c>
      <c r="N12" s="42">
        <v>41.641</v>
      </c>
      <c r="O12" s="42">
        <v>45.256</v>
      </c>
      <c r="P12" s="34">
        <f t="shared" si="1"/>
        <v>182.838</v>
      </c>
      <c r="Q12" s="41">
        <v>48.61</v>
      </c>
      <c r="R12" s="42">
        <v>46.393</v>
      </c>
      <c r="S12" s="42">
        <v>41.999</v>
      </c>
      <c r="T12" s="42">
        <v>47.438</v>
      </c>
      <c r="U12" s="34">
        <f t="shared" si="2"/>
        <v>184.44</v>
      </c>
      <c r="V12" s="40">
        <f t="shared" si="3"/>
        <v>556.3530000000001</v>
      </c>
    </row>
    <row r="13" spans="1:22" ht="15">
      <c r="A13" s="23">
        <v>9</v>
      </c>
      <c r="B13" s="23">
        <v>37</v>
      </c>
      <c r="C13" s="24" t="s">
        <v>29</v>
      </c>
      <c r="D13" s="23" t="s">
        <v>30</v>
      </c>
      <c r="E13" s="24" t="s">
        <v>101</v>
      </c>
      <c r="F13" s="24" t="s">
        <v>31</v>
      </c>
      <c r="G13" s="38">
        <v>50.304</v>
      </c>
      <c r="H13" s="39">
        <v>48.725</v>
      </c>
      <c r="I13" s="39">
        <v>44.854</v>
      </c>
      <c r="J13" s="39">
        <v>47.061</v>
      </c>
      <c r="K13" s="34">
        <f t="shared" si="0"/>
        <v>190.944</v>
      </c>
      <c r="L13" s="47">
        <v>46.543</v>
      </c>
      <c r="M13" s="42">
        <v>46.492</v>
      </c>
      <c r="N13" s="42">
        <v>44.866</v>
      </c>
      <c r="O13" s="42">
        <v>47.104</v>
      </c>
      <c r="P13" s="34">
        <f t="shared" si="1"/>
        <v>185.005</v>
      </c>
      <c r="Q13" s="41">
        <v>48.023</v>
      </c>
      <c r="R13" s="42">
        <v>46.958</v>
      </c>
      <c r="S13" s="42">
        <v>43.339</v>
      </c>
      <c r="T13" s="42">
        <v>43.942</v>
      </c>
      <c r="U13" s="34">
        <f t="shared" si="2"/>
        <v>182.262</v>
      </c>
      <c r="V13" s="40">
        <f t="shared" si="3"/>
        <v>558.211</v>
      </c>
    </row>
    <row r="14" spans="1:22" ht="15">
      <c r="A14" s="23">
        <v>10</v>
      </c>
      <c r="B14" s="23">
        <v>57</v>
      </c>
      <c r="C14" s="24" t="s">
        <v>68</v>
      </c>
      <c r="D14" s="23" t="s">
        <v>9</v>
      </c>
      <c r="E14" s="24" t="s">
        <v>104</v>
      </c>
      <c r="F14" s="24" t="s">
        <v>69</v>
      </c>
      <c r="G14" s="38">
        <v>46.297</v>
      </c>
      <c r="H14" s="39">
        <v>43.724</v>
      </c>
      <c r="I14" s="39">
        <v>41.933</v>
      </c>
      <c r="J14" s="39">
        <v>42.726</v>
      </c>
      <c r="K14" s="34">
        <f t="shared" si="0"/>
        <v>174.67999999999998</v>
      </c>
      <c r="L14" s="47">
        <v>48.676</v>
      </c>
      <c r="M14" s="42">
        <v>49.32</v>
      </c>
      <c r="N14" s="42">
        <v>45.877</v>
      </c>
      <c r="O14" s="42">
        <v>51.483</v>
      </c>
      <c r="P14" s="34">
        <f t="shared" si="1"/>
        <v>195.35600000000002</v>
      </c>
      <c r="Q14" s="41">
        <v>47.453</v>
      </c>
      <c r="R14" s="42">
        <v>46.133</v>
      </c>
      <c r="S14" s="42">
        <v>43.584</v>
      </c>
      <c r="T14" s="42">
        <v>51.41</v>
      </c>
      <c r="U14" s="34">
        <f t="shared" si="2"/>
        <v>188.58</v>
      </c>
      <c r="V14" s="40">
        <f t="shared" si="3"/>
        <v>558.616</v>
      </c>
    </row>
    <row r="15" spans="1:22" ht="15">
      <c r="A15" s="23">
        <v>11</v>
      </c>
      <c r="B15" s="23">
        <v>11</v>
      </c>
      <c r="C15" s="24" t="s">
        <v>73</v>
      </c>
      <c r="D15" s="23" t="s">
        <v>30</v>
      </c>
      <c r="E15" s="24" t="s">
        <v>71</v>
      </c>
      <c r="F15" s="24" t="s">
        <v>31</v>
      </c>
      <c r="G15" s="38">
        <v>49.52</v>
      </c>
      <c r="H15" s="39">
        <v>50.179</v>
      </c>
      <c r="I15" s="39">
        <v>43.63</v>
      </c>
      <c r="J15" s="39">
        <v>47.344</v>
      </c>
      <c r="K15" s="34">
        <f t="shared" si="0"/>
        <v>190.673</v>
      </c>
      <c r="L15" s="47">
        <v>49.375</v>
      </c>
      <c r="M15" s="42">
        <v>47.003</v>
      </c>
      <c r="N15" s="42">
        <v>43.358</v>
      </c>
      <c r="O15" s="42">
        <v>45.065</v>
      </c>
      <c r="P15" s="34">
        <f t="shared" si="1"/>
        <v>184.801</v>
      </c>
      <c r="Q15" s="41">
        <v>48.458</v>
      </c>
      <c r="R15" s="42">
        <v>45.62</v>
      </c>
      <c r="S15" s="42">
        <v>46.037</v>
      </c>
      <c r="T15" s="42">
        <v>43.97</v>
      </c>
      <c r="U15" s="34">
        <f t="shared" si="2"/>
        <v>184.085</v>
      </c>
      <c r="V15" s="40">
        <f t="shared" si="3"/>
        <v>559.559</v>
      </c>
    </row>
    <row r="16" spans="1:22" ht="15">
      <c r="A16" s="23">
        <v>12</v>
      </c>
      <c r="B16" s="23">
        <v>58</v>
      </c>
      <c r="C16" s="24" t="s">
        <v>70</v>
      </c>
      <c r="D16" s="23" t="s">
        <v>9</v>
      </c>
      <c r="E16" s="24" t="s">
        <v>58</v>
      </c>
      <c r="F16" s="24" t="s">
        <v>33</v>
      </c>
      <c r="G16" s="38">
        <v>50.533</v>
      </c>
      <c r="H16" s="39">
        <v>45.545</v>
      </c>
      <c r="I16" s="39">
        <v>50.142</v>
      </c>
      <c r="J16" s="39">
        <v>47.779</v>
      </c>
      <c r="K16" s="34">
        <f t="shared" si="0"/>
        <v>193.999</v>
      </c>
      <c r="L16" s="47">
        <v>51.281</v>
      </c>
      <c r="M16" s="42">
        <v>45.198</v>
      </c>
      <c r="N16" s="42">
        <v>44.407</v>
      </c>
      <c r="O16" s="42">
        <v>46.3</v>
      </c>
      <c r="P16" s="34">
        <f t="shared" si="1"/>
        <v>187.18599999999998</v>
      </c>
      <c r="Q16" s="41">
        <v>46.249</v>
      </c>
      <c r="R16" s="42">
        <v>47.481</v>
      </c>
      <c r="S16" s="42">
        <v>42.549</v>
      </c>
      <c r="T16" s="42">
        <v>43.589</v>
      </c>
      <c r="U16" s="34">
        <f t="shared" si="2"/>
        <v>179.868</v>
      </c>
      <c r="V16" s="40">
        <f t="shared" si="3"/>
        <v>561.0529999999999</v>
      </c>
    </row>
    <row r="17" spans="1:22" ht="15">
      <c r="A17" s="23">
        <v>13</v>
      </c>
      <c r="B17" s="23">
        <v>39</v>
      </c>
      <c r="C17" s="24" t="s">
        <v>74</v>
      </c>
      <c r="D17" s="23" t="s">
        <v>30</v>
      </c>
      <c r="E17" s="24"/>
      <c r="F17" s="24" t="s">
        <v>63</v>
      </c>
      <c r="G17" s="38">
        <v>53.817</v>
      </c>
      <c r="H17" s="39">
        <v>46.432</v>
      </c>
      <c r="I17" s="39">
        <v>47.23</v>
      </c>
      <c r="J17" s="39">
        <v>46.993</v>
      </c>
      <c r="K17" s="34">
        <f t="shared" si="0"/>
        <v>194.47199999999998</v>
      </c>
      <c r="L17" s="47">
        <v>51.094</v>
      </c>
      <c r="M17" s="42">
        <v>46.48</v>
      </c>
      <c r="N17" s="42">
        <v>43.187</v>
      </c>
      <c r="O17" s="42">
        <v>47.257</v>
      </c>
      <c r="P17" s="34">
        <f t="shared" si="1"/>
        <v>188.018</v>
      </c>
      <c r="Q17" s="41">
        <v>47.473</v>
      </c>
      <c r="R17" s="42">
        <v>45.394</v>
      </c>
      <c r="S17" s="42">
        <v>41.608</v>
      </c>
      <c r="T17" s="42">
        <v>44.389</v>
      </c>
      <c r="U17" s="34">
        <f t="shared" si="2"/>
        <v>178.864</v>
      </c>
      <c r="V17" s="40">
        <f t="shared" si="3"/>
        <v>561.354</v>
      </c>
    </row>
    <row r="18" spans="1:22" ht="15">
      <c r="A18" s="23">
        <v>14</v>
      </c>
      <c r="B18" s="23">
        <v>46</v>
      </c>
      <c r="C18" s="24" t="s">
        <v>47</v>
      </c>
      <c r="D18" s="23" t="s">
        <v>9</v>
      </c>
      <c r="E18" s="24" t="s">
        <v>48</v>
      </c>
      <c r="F18" s="24" t="s">
        <v>28</v>
      </c>
      <c r="G18" s="38">
        <v>54.81</v>
      </c>
      <c r="H18" s="39">
        <v>49.162</v>
      </c>
      <c r="I18" s="39">
        <v>47.886</v>
      </c>
      <c r="J18" s="39">
        <v>45.599</v>
      </c>
      <c r="K18" s="34">
        <f t="shared" si="0"/>
        <v>197.457</v>
      </c>
      <c r="L18" s="47">
        <v>49.918</v>
      </c>
      <c r="M18" s="42">
        <v>51.132</v>
      </c>
      <c r="N18" s="42">
        <v>43.78</v>
      </c>
      <c r="O18" s="42">
        <v>46.062</v>
      </c>
      <c r="P18" s="34">
        <f t="shared" si="1"/>
        <v>190.892</v>
      </c>
      <c r="Q18" s="41">
        <v>47.647</v>
      </c>
      <c r="R18" s="42">
        <v>45.824</v>
      </c>
      <c r="S18" s="42">
        <v>43.71</v>
      </c>
      <c r="T18" s="42">
        <v>45.002</v>
      </c>
      <c r="U18" s="34">
        <f t="shared" si="2"/>
        <v>182.18300000000002</v>
      </c>
      <c r="V18" s="40">
        <f t="shared" si="3"/>
        <v>570.532</v>
      </c>
    </row>
    <row r="19" spans="1:22" ht="15">
      <c r="A19" s="23">
        <v>15</v>
      </c>
      <c r="B19" s="23">
        <v>5</v>
      </c>
      <c r="C19" s="24" t="s">
        <v>32</v>
      </c>
      <c r="D19" s="23" t="s">
        <v>9</v>
      </c>
      <c r="E19" s="24" t="s">
        <v>101</v>
      </c>
      <c r="F19" s="24" t="s">
        <v>33</v>
      </c>
      <c r="G19" s="38">
        <v>50.592</v>
      </c>
      <c r="H19" s="39">
        <v>48.58</v>
      </c>
      <c r="I19" s="39">
        <v>47.29</v>
      </c>
      <c r="J19" s="39">
        <v>45.205</v>
      </c>
      <c r="K19" s="34">
        <f t="shared" si="0"/>
        <v>191.66699999999997</v>
      </c>
      <c r="L19" s="47">
        <v>49.986</v>
      </c>
      <c r="M19" s="42">
        <v>46.335</v>
      </c>
      <c r="N19" s="42">
        <v>45.526</v>
      </c>
      <c r="O19" s="42">
        <v>46.048</v>
      </c>
      <c r="P19" s="34">
        <f t="shared" si="1"/>
        <v>187.895</v>
      </c>
      <c r="Q19" s="41">
        <v>48.689</v>
      </c>
      <c r="R19" s="42">
        <v>46.699</v>
      </c>
      <c r="S19" s="42">
        <v>48.022</v>
      </c>
      <c r="T19" s="42">
        <v>47.884</v>
      </c>
      <c r="U19" s="34">
        <f t="shared" si="2"/>
        <v>191.29399999999998</v>
      </c>
      <c r="V19" s="40">
        <f t="shared" si="3"/>
        <v>570.856</v>
      </c>
    </row>
    <row r="20" spans="1:22" ht="15">
      <c r="A20" s="23">
        <v>16</v>
      </c>
      <c r="B20" s="23">
        <v>43</v>
      </c>
      <c r="C20" s="24" t="s">
        <v>75</v>
      </c>
      <c r="D20" s="23" t="s">
        <v>30</v>
      </c>
      <c r="E20" s="24" t="s">
        <v>76</v>
      </c>
      <c r="F20" s="24" t="s">
        <v>31</v>
      </c>
      <c r="G20" s="38">
        <v>51.792</v>
      </c>
      <c r="H20" s="39">
        <v>53.267</v>
      </c>
      <c r="I20" s="39">
        <v>47.005</v>
      </c>
      <c r="J20" s="39">
        <v>47.51</v>
      </c>
      <c r="K20" s="34">
        <f t="shared" si="0"/>
        <v>199.57399999999998</v>
      </c>
      <c r="L20" s="47">
        <v>49.174</v>
      </c>
      <c r="M20" s="42">
        <v>48.165</v>
      </c>
      <c r="N20" s="42">
        <v>43.895</v>
      </c>
      <c r="O20" s="42">
        <v>46.406</v>
      </c>
      <c r="P20" s="34">
        <f t="shared" si="1"/>
        <v>187.64000000000001</v>
      </c>
      <c r="Q20" s="41">
        <v>48.77</v>
      </c>
      <c r="R20" s="42">
        <v>47.117</v>
      </c>
      <c r="S20" s="42">
        <v>42.343</v>
      </c>
      <c r="T20" s="42">
        <v>46.432</v>
      </c>
      <c r="U20" s="34">
        <f t="shared" si="2"/>
        <v>184.66200000000003</v>
      </c>
      <c r="V20" s="40">
        <f t="shared" si="3"/>
        <v>571.876</v>
      </c>
    </row>
    <row r="21" spans="1:22" ht="15">
      <c r="A21" s="23">
        <v>17</v>
      </c>
      <c r="B21" s="23">
        <v>13</v>
      </c>
      <c r="C21" s="24" t="s">
        <v>80</v>
      </c>
      <c r="D21" s="23" t="s">
        <v>35</v>
      </c>
      <c r="E21" s="24" t="s">
        <v>58</v>
      </c>
      <c r="F21" s="24" t="s">
        <v>31</v>
      </c>
      <c r="G21" s="38">
        <v>51.236</v>
      </c>
      <c r="H21" s="39">
        <v>50.512</v>
      </c>
      <c r="I21" s="39">
        <v>45.414</v>
      </c>
      <c r="J21" s="39">
        <v>47.729</v>
      </c>
      <c r="K21" s="34">
        <f t="shared" si="0"/>
        <v>194.89099999999996</v>
      </c>
      <c r="L21" s="47">
        <v>49.727</v>
      </c>
      <c r="M21" s="42">
        <v>48.445</v>
      </c>
      <c r="N21" s="42">
        <v>43.926</v>
      </c>
      <c r="O21" s="42">
        <v>46.961</v>
      </c>
      <c r="P21" s="34">
        <f t="shared" si="1"/>
        <v>189.05900000000003</v>
      </c>
      <c r="Q21" s="41">
        <v>48.929</v>
      </c>
      <c r="R21" s="42">
        <v>50.502</v>
      </c>
      <c r="S21" s="42">
        <v>43.751</v>
      </c>
      <c r="T21" s="42">
        <v>46.653</v>
      </c>
      <c r="U21" s="34">
        <f t="shared" si="2"/>
        <v>189.835</v>
      </c>
      <c r="V21" s="40">
        <f t="shared" si="3"/>
        <v>573.785</v>
      </c>
    </row>
    <row r="22" spans="1:22" ht="15">
      <c r="A22" s="23">
        <v>18</v>
      </c>
      <c r="B22" s="23">
        <v>16</v>
      </c>
      <c r="C22" s="24" t="s">
        <v>81</v>
      </c>
      <c r="D22" s="23" t="s">
        <v>35</v>
      </c>
      <c r="E22" s="24" t="s">
        <v>58</v>
      </c>
      <c r="F22" s="24" t="s">
        <v>31</v>
      </c>
      <c r="G22" s="38">
        <v>55.153</v>
      </c>
      <c r="H22" s="39">
        <v>51.375</v>
      </c>
      <c r="I22" s="39">
        <v>44.678</v>
      </c>
      <c r="J22" s="39">
        <v>46.853</v>
      </c>
      <c r="K22" s="34">
        <f t="shared" si="0"/>
        <v>198.059</v>
      </c>
      <c r="L22" s="47">
        <v>50.967</v>
      </c>
      <c r="M22" s="42">
        <v>49.191</v>
      </c>
      <c r="N22" s="42">
        <v>42.249</v>
      </c>
      <c r="O22" s="42">
        <v>44.596</v>
      </c>
      <c r="P22" s="34">
        <f t="shared" si="1"/>
        <v>187.00300000000001</v>
      </c>
      <c r="Q22" s="41">
        <v>54.18</v>
      </c>
      <c r="R22" s="42">
        <v>48.516</v>
      </c>
      <c r="S22" s="42">
        <v>41.757</v>
      </c>
      <c r="T22" s="42">
        <v>46.507</v>
      </c>
      <c r="U22" s="34">
        <f t="shared" si="2"/>
        <v>190.96</v>
      </c>
      <c r="V22" s="40">
        <f t="shared" si="3"/>
        <v>576.022</v>
      </c>
    </row>
    <row r="23" spans="1:22" ht="15">
      <c r="A23" s="23">
        <v>19</v>
      </c>
      <c r="B23" s="23">
        <v>14</v>
      </c>
      <c r="C23" s="24" t="s">
        <v>51</v>
      </c>
      <c r="D23" s="23" t="s">
        <v>35</v>
      </c>
      <c r="E23" s="24" t="s">
        <v>52</v>
      </c>
      <c r="F23" s="24" t="s">
        <v>31</v>
      </c>
      <c r="G23" s="38">
        <v>53.451</v>
      </c>
      <c r="H23" s="39">
        <v>48.222</v>
      </c>
      <c r="I23" s="39">
        <v>44.887</v>
      </c>
      <c r="J23" s="39">
        <v>47.35</v>
      </c>
      <c r="K23" s="34">
        <f t="shared" si="0"/>
        <v>193.91</v>
      </c>
      <c r="L23" s="47">
        <v>51.75</v>
      </c>
      <c r="M23" s="42">
        <v>49.66</v>
      </c>
      <c r="N23" s="42">
        <v>45.29</v>
      </c>
      <c r="O23" s="42">
        <v>46.97</v>
      </c>
      <c r="P23" s="34">
        <f t="shared" si="1"/>
        <v>193.67</v>
      </c>
      <c r="Q23" s="41">
        <v>50.366</v>
      </c>
      <c r="R23" s="42">
        <v>48.877</v>
      </c>
      <c r="S23" s="42">
        <v>43.157</v>
      </c>
      <c r="T23" s="42">
        <v>46.981</v>
      </c>
      <c r="U23" s="34">
        <f t="shared" si="2"/>
        <v>189.38099999999997</v>
      </c>
      <c r="V23" s="40">
        <f t="shared" si="3"/>
        <v>576.961</v>
      </c>
    </row>
    <row r="24" spans="1:22" ht="15">
      <c r="A24" s="23">
        <v>20</v>
      </c>
      <c r="B24" s="23">
        <v>12</v>
      </c>
      <c r="C24" s="24" t="s">
        <v>82</v>
      </c>
      <c r="D24" s="23" t="s">
        <v>35</v>
      </c>
      <c r="E24" s="24" t="s">
        <v>58</v>
      </c>
      <c r="F24" s="24" t="s">
        <v>31</v>
      </c>
      <c r="G24" s="38">
        <v>51.806</v>
      </c>
      <c r="H24" s="39">
        <v>50.207</v>
      </c>
      <c r="I24" s="39">
        <v>47.186</v>
      </c>
      <c r="J24" s="39">
        <v>48.493</v>
      </c>
      <c r="K24" s="34">
        <f t="shared" si="0"/>
        <v>197.692</v>
      </c>
      <c r="L24" s="47">
        <v>52.455</v>
      </c>
      <c r="M24" s="42">
        <v>48.501</v>
      </c>
      <c r="N24" s="42">
        <v>45.68</v>
      </c>
      <c r="O24" s="42">
        <v>45.884</v>
      </c>
      <c r="P24" s="34">
        <f t="shared" si="1"/>
        <v>192.51999999999998</v>
      </c>
      <c r="Q24" s="41">
        <v>50.177</v>
      </c>
      <c r="R24" s="42">
        <v>48.251</v>
      </c>
      <c r="S24" s="42">
        <v>43.6</v>
      </c>
      <c r="T24" s="42">
        <v>47.839</v>
      </c>
      <c r="U24" s="34">
        <f t="shared" si="2"/>
        <v>189.867</v>
      </c>
      <c r="V24" s="40">
        <f t="shared" si="3"/>
        <v>580.079</v>
      </c>
    </row>
    <row r="25" spans="1:22" ht="15">
      <c r="A25" s="23">
        <v>21</v>
      </c>
      <c r="B25" s="23">
        <v>24</v>
      </c>
      <c r="C25" s="24" t="s">
        <v>83</v>
      </c>
      <c r="D25" s="23" t="s">
        <v>35</v>
      </c>
      <c r="E25" s="24" t="s">
        <v>104</v>
      </c>
      <c r="F25" s="24" t="s">
        <v>31</v>
      </c>
      <c r="G25" s="38">
        <v>52.486</v>
      </c>
      <c r="H25" s="39">
        <v>53.559</v>
      </c>
      <c r="I25" s="39">
        <v>45.054</v>
      </c>
      <c r="J25" s="39">
        <v>48.304</v>
      </c>
      <c r="K25" s="34">
        <f t="shared" si="0"/>
        <v>199.403</v>
      </c>
      <c r="L25" s="47">
        <v>50.446</v>
      </c>
      <c r="M25" s="42">
        <v>52.933</v>
      </c>
      <c r="N25" s="42">
        <v>43.791</v>
      </c>
      <c r="O25" s="42">
        <v>46.713</v>
      </c>
      <c r="P25" s="34">
        <f t="shared" si="1"/>
        <v>193.88299999999998</v>
      </c>
      <c r="Q25" s="41">
        <v>50.004</v>
      </c>
      <c r="R25" s="42">
        <v>51.921</v>
      </c>
      <c r="S25" s="42">
        <v>43.5</v>
      </c>
      <c r="T25" s="42">
        <v>46.698</v>
      </c>
      <c r="U25" s="34">
        <f t="shared" si="2"/>
        <v>192.12300000000002</v>
      </c>
      <c r="V25" s="40">
        <f t="shared" si="3"/>
        <v>585.409</v>
      </c>
    </row>
    <row r="26" spans="1:22" ht="15">
      <c r="A26" s="23">
        <v>22</v>
      </c>
      <c r="B26" s="23">
        <v>49</v>
      </c>
      <c r="C26" s="24" t="s">
        <v>72</v>
      </c>
      <c r="D26" s="23" t="s">
        <v>9</v>
      </c>
      <c r="E26" s="24" t="s">
        <v>71</v>
      </c>
      <c r="F26" s="24" t="s">
        <v>33</v>
      </c>
      <c r="G26" s="38">
        <v>52.456</v>
      </c>
      <c r="H26" s="39">
        <v>53.181</v>
      </c>
      <c r="I26" s="39">
        <v>46.879</v>
      </c>
      <c r="J26" s="39">
        <v>47.623</v>
      </c>
      <c r="K26" s="34">
        <f t="shared" si="0"/>
        <v>200.13899999999998</v>
      </c>
      <c r="L26" s="47">
        <v>50.829</v>
      </c>
      <c r="M26" s="42">
        <v>53.02</v>
      </c>
      <c r="N26" s="42">
        <v>44.499</v>
      </c>
      <c r="O26" s="42">
        <v>46.867</v>
      </c>
      <c r="P26" s="34">
        <f t="shared" si="1"/>
        <v>195.215</v>
      </c>
      <c r="Q26" s="41">
        <v>50.198</v>
      </c>
      <c r="R26" s="42">
        <v>52.362</v>
      </c>
      <c r="S26" s="42">
        <v>47.475</v>
      </c>
      <c r="T26" s="42">
        <v>48.655</v>
      </c>
      <c r="U26" s="34">
        <f t="shared" si="2"/>
        <v>198.69</v>
      </c>
      <c r="V26" s="40">
        <f t="shared" si="3"/>
        <v>594.044</v>
      </c>
    </row>
    <row r="27" spans="1:22" ht="15">
      <c r="A27" s="23">
        <v>23</v>
      </c>
      <c r="B27" s="23">
        <v>19</v>
      </c>
      <c r="C27" s="24" t="s">
        <v>34</v>
      </c>
      <c r="D27" s="23" t="s">
        <v>35</v>
      </c>
      <c r="E27" s="24" t="s">
        <v>101</v>
      </c>
      <c r="F27" s="24" t="s">
        <v>31</v>
      </c>
      <c r="G27" s="38">
        <v>56.27</v>
      </c>
      <c r="H27" s="39">
        <v>54.094</v>
      </c>
      <c r="I27" s="39">
        <v>45.931</v>
      </c>
      <c r="J27" s="39">
        <v>51.075</v>
      </c>
      <c r="K27" s="34">
        <f t="shared" si="0"/>
        <v>207.37</v>
      </c>
      <c r="L27" s="47">
        <v>51.587</v>
      </c>
      <c r="M27" s="42">
        <v>51.791</v>
      </c>
      <c r="N27" s="42">
        <v>42.734</v>
      </c>
      <c r="O27" s="42">
        <v>49.649</v>
      </c>
      <c r="P27" s="34">
        <f t="shared" si="1"/>
        <v>195.761</v>
      </c>
      <c r="Q27" s="41">
        <v>50.526</v>
      </c>
      <c r="R27" s="42">
        <v>50.06</v>
      </c>
      <c r="S27" s="42">
        <v>42.388</v>
      </c>
      <c r="T27" s="42">
        <v>47.992</v>
      </c>
      <c r="U27" s="34">
        <f t="shared" si="2"/>
        <v>190.966</v>
      </c>
      <c r="V27" s="40">
        <f t="shared" si="3"/>
        <v>594.097</v>
      </c>
    </row>
    <row r="28" spans="1:22" ht="15">
      <c r="A28" s="23">
        <v>24</v>
      </c>
      <c r="B28" s="23">
        <v>50</v>
      </c>
      <c r="C28" s="24" t="s">
        <v>84</v>
      </c>
      <c r="D28" s="23" t="s">
        <v>35</v>
      </c>
      <c r="E28" s="24" t="s">
        <v>48</v>
      </c>
      <c r="F28" s="24" t="s">
        <v>31</v>
      </c>
      <c r="G28" s="38">
        <v>56.232</v>
      </c>
      <c r="H28" s="39">
        <v>54.659</v>
      </c>
      <c r="I28" s="39">
        <v>47.246</v>
      </c>
      <c r="J28" s="39">
        <v>49.804</v>
      </c>
      <c r="K28" s="34">
        <f t="shared" si="0"/>
        <v>207.941</v>
      </c>
      <c r="L28" s="47">
        <v>53.596</v>
      </c>
      <c r="M28" s="42">
        <v>50.941</v>
      </c>
      <c r="N28" s="42">
        <v>45.338</v>
      </c>
      <c r="O28" s="42">
        <v>48.439</v>
      </c>
      <c r="P28" s="34">
        <f t="shared" si="1"/>
        <v>198.314</v>
      </c>
      <c r="Q28" s="41">
        <v>51.973</v>
      </c>
      <c r="R28" s="42">
        <v>49.759</v>
      </c>
      <c r="S28" s="42">
        <v>44.79</v>
      </c>
      <c r="T28" s="42">
        <v>50.602</v>
      </c>
      <c r="U28" s="34">
        <f t="shared" si="2"/>
        <v>197.124</v>
      </c>
      <c r="V28" s="40">
        <f t="shared" si="3"/>
        <v>603.379</v>
      </c>
    </row>
    <row r="29" spans="1:22" ht="15">
      <c r="A29" s="23">
        <v>25</v>
      </c>
      <c r="B29" s="23">
        <v>33</v>
      </c>
      <c r="C29" s="24" t="s">
        <v>85</v>
      </c>
      <c r="D29" s="23" t="s">
        <v>35</v>
      </c>
      <c r="E29" s="24" t="s">
        <v>48</v>
      </c>
      <c r="F29" s="24" t="s">
        <v>31</v>
      </c>
      <c r="G29" s="38">
        <v>53.077</v>
      </c>
      <c r="H29" s="39">
        <v>53.326</v>
      </c>
      <c r="I29" s="39">
        <v>46.251</v>
      </c>
      <c r="J29" s="39">
        <v>49.139</v>
      </c>
      <c r="K29" s="34">
        <f t="shared" si="0"/>
        <v>201.793</v>
      </c>
      <c r="L29" s="47">
        <v>54.919</v>
      </c>
      <c r="M29" s="42">
        <v>54.444</v>
      </c>
      <c r="N29" s="42">
        <v>44.847</v>
      </c>
      <c r="O29" s="42">
        <v>50.317</v>
      </c>
      <c r="P29" s="34">
        <f t="shared" si="1"/>
        <v>204.52700000000002</v>
      </c>
      <c r="Q29" s="41">
        <v>52.266</v>
      </c>
      <c r="R29" s="42">
        <v>52.022</v>
      </c>
      <c r="S29" s="42">
        <v>44.25</v>
      </c>
      <c r="T29" s="42">
        <v>48.651</v>
      </c>
      <c r="U29" s="34">
        <f t="shared" si="2"/>
        <v>197.18900000000002</v>
      </c>
      <c r="V29" s="40">
        <f t="shared" si="3"/>
        <v>603.509</v>
      </c>
    </row>
    <row r="30" spans="1:22" ht="15">
      <c r="A30" s="23">
        <v>26</v>
      </c>
      <c r="B30" s="23">
        <v>42</v>
      </c>
      <c r="C30" s="24" t="s">
        <v>78</v>
      </c>
      <c r="D30" s="23" t="s">
        <v>30</v>
      </c>
      <c r="E30" s="24" t="s">
        <v>77</v>
      </c>
      <c r="F30" s="24" t="s">
        <v>31</v>
      </c>
      <c r="G30" s="38">
        <v>51.574</v>
      </c>
      <c r="H30" s="39">
        <v>50.413</v>
      </c>
      <c r="I30" s="39">
        <v>48.003</v>
      </c>
      <c r="J30" s="39">
        <v>47.385</v>
      </c>
      <c r="K30" s="34">
        <f t="shared" si="0"/>
        <v>197.375</v>
      </c>
      <c r="L30" s="47">
        <v>50.658</v>
      </c>
      <c r="M30" s="42">
        <v>49.195</v>
      </c>
      <c r="N30" s="42">
        <v>44.285</v>
      </c>
      <c r="O30" s="42">
        <v>47.056</v>
      </c>
      <c r="P30" s="34">
        <f t="shared" si="1"/>
        <v>191.19400000000002</v>
      </c>
      <c r="Q30" s="41">
        <v>52.071</v>
      </c>
      <c r="R30" s="42">
        <v>70.836</v>
      </c>
      <c r="S30" s="42">
        <v>49.102</v>
      </c>
      <c r="T30" s="42">
        <v>47.579</v>
      </c>
      <c r="U30" s="34">
        <f t="shared" si="2"/>
        <v>219.588</v>
      </c>
      <c r="V30" s="40">
        <f t="shared" si="3"/>
        <v>608.157</v>
      </c>
    </row>
    <row r="31" spans="1:22" ht="15">
      <c r="A31" s="23">
        <v>27</v>
      </c>
      <c r="B31" s="23">
        <v>1</v>
      </c>
      <c r="C31" s="24" t="s">
        <v>105</v>
      </c>
      <c r="D31" s="23" t="s">
        <v>50</v>
      </c>
      <c r="E31" s="24" t="s">
        <v>66</v>
      </c>
      <c r="F31" s="24" t="s">
        <v>61</v>
      </c>
      <c r="G31" s="38">
        <v>55.123</v>
      </c>
      <c r="H31" s="39">
        <v>53.071</v>
      </c>
      <c r="I31" s="39">
        <v>46.646</v>
      </c>
      <c r="J31" s="39">
        <v>47.487</v>
      </c>
      <c r="K31" s="34">
        <f t="shared" si="0"/>
        <v>202.32699999999997</v>
      </c>
      <c r="L31" s="43">
        <v>56.074</v>
      </c>
      <c r="M31" s="44">
        <v>51.699</v>
      </c>
      <c r="N31" s="45">
        <v>47.584</v>
      </c>
      <c r="O31" s="42">
        <v>48.423</v>
      </c>
      <c r="P31" s="34">
        <f t="shared" si="1"/>
        <v>203.78</v>
      </c>
      <c r="Q31" s="41">
        <v>54.59</v>
      </c>
      <c r="R31" s="42">
        <v>54.313</v>
      </c>
      <c r="S31" s="42">
        <v>46.097</v>
      </c>
      <c r="T31" s="42">
        <v>49.1</v>
      </c>
      <c r="U31" s="34">
        <f t="shared" si="2"/>
        <v>204.1</v>
      </c>
      <c r="V31" s="40">
        <f t="shared" si="3"/>
        <v>610.207</v>
      </c>
    </row>
    <row r="32" spans="1:22" ht="15">
      <c r="A32" s="23">
        <v>28</v>
      </c>
      <c r="B32" s="23">
        <v>15</v>
      </c>
      <c r="C32" s="24" t="s">
        <v>107</v>
      </c>
      <c r="D32" s="23" t="s">
        <v>35</v>
      </c>
      <c r="E32" s="24" t="s">
        <v>58</v>
      </c>
      <c r="F32" s="24" t="s">
        <v>31</v>
      </c>
      <c r="G32" s="38">
        <v>53.488</v>
      </c>
      <c r="H32" s="39">
        <v>55.723</v>
      </c>
      <c r="I32" s="39">
        <v>49.426</v>
      </c>
      <c r="J32" s="39">
        <v>49.755</v>
      </c>
      <c r="K32" s="34">
        <f t="shared" si="0"/>
        <v>208.392</v>
      </c>
      <c r="L32" s="47">
        <v>54.605</v>
      </c>
      <c r="M32" s="42">
        <v>51.849</v>
      </c>
      <c r="N32" s="42">
        <v>45.35</v>
      </c>
      <c r="O32" s="42">
        <v>50.019</v>
      </c>
      <c r="P32" s="34">
        <f t="shared" si="1"/>
        <v>201.823</v>
      </c>
      <c r="Q32" s="41">
        <v>56.105</v>
      </c>
      <c r="R32" s="42">
        <v>51.911</v>
      </c>
      <c r="S32" s="42">
        <v>46.787</v>
      </c>
      <c r="T32" s="42">
        <v>48.147</v>
      </c>
      <c r="U32" s="34">
        <f t="shared" si="2"/>
        <v>202.95</v>
      </c>
      <c r="V32" s="40">
        <f t="shared" si="3"/>
        <v>613.165</v>
      </c>
    </row>
    <row r="33" spans="1:22" ht="15">
      <c r="A33" s="23">
        <v>29</v>
      </c>
      <c r="B33" s="23">
        <v>52</v>
      </c>
      <c r="C33" s="24" t="s">
        <v>86</v>
      </c>
      <c r="D33" s="23" t="s">
        <v>35</v>
      </c>
      <c r="E33" s="24" t="s">
        <v>77</v>
      </c>
      <c r="F33" s="24" t="s">
        <v>31</v>
      </c>
      <c r="G33" s="38">
        <v>58.79</v>
      </c>
      <c r="H33" s="39">
        <v>58.683</v>
      </c>
      <c r="I33" s="39">
        <v>52.367</v>
      </c>
      <c r="J33" s="39">
        <v>51.657</v>
      </c>
      <c r="K33" s="34">
        <f t="shared" si="0"/>
        <v>221.497</v>
      </c>
      <c r="L33" s="47">
        <v>56.84</v>
      </c>
      <c r="M33" s="42">
        <v>54.844</v>
      </c>
      <c r="N33" s="42">
        <v>47.532</v>
      </c>
      <c r="O33" s="42">
        <v>50.111</v>
      </c>
      <c r="P33" s="34">
        <f t="shared" si="1"/>
        <v>209.327</v>
      </c>
      <c r="Q33" s="41">
        <v>53.49</v>
      </c>
      <c r="R33" s="42">
        <v>59.462</v>
      </c>
      <c r="S33" s="42">
        <v>46.02</v>
      </c>
      <c r="T33" s="42">
        <v>49.422</v>
      </c>
      <c r="U33" s="34">
        <f t="shared" si="2"/>
        <v>208.394</v>
      </c>
      <c r="V33" s="40">
        <f t="shared" si="3"/>
        <v>639.2180000000001</v>
      </c>
    </row>
    <row r="34" spans="1:22" ht="15">
      <c r="A34" s="23">
        <v>30</v>
      </c>
      <c r="B34" s="23">
        <v>7</v>
      </c>
      <c r="C34" s="24" t="s">
        <v>97</v>
      </c>
      <c r="D34" s="23" t="s">
        <v>30</v>
      </c>
      <c r="E34" s="24" t="s">
        <v>66</v>
      </c>
      <c r="F34" s="24" t="s">
        <v>31</v>
      </c>
      <c r="G34" s="38">
        <v>120</v>
      </c>
      <c r="H34" s="39">
        <v>50.383</v>
      </c>
      <c r="I34" s="39">
        <v>44.998</v>
      </c>
      <c r="J34" s="39">
        <v>49.301</v>
      </c>
      <c r="K34" s="34">
        <f t="shared" si="0"/>
        <v>264.682</v>
      </c>
      <c r="L34" s="47">
        <v>52.708</v>
      </c>
      <c r="M34" s="42">
        <v>48.127</v>
      </c>
      <c r="N34" s="42">
        <v>44.407</v>
      </c>
      <c r="O34" s="42">
        <v>44.596</v>
      </c>
      <c r="P34" s="34">
        <f t="shared" si="1"/>
        <v>189.83800000000002</v>
      </c>
      <c r="Q34" s="41">
        <v>49.076</v>
      </c>
      <c r="R34" s="42">
        <v>45.531</v>
      </c>
      <c r="S34" s="42">
        <v>42.425</v>
      </c>
      <c r="T34" s="42">
        <v>48.566</v>
      </c>
      <c r="U34" s="34">
        <f t="shared" si="2"/>
        <v>185.59799999999998</v>
      </c>
      <c r="V34" s="40">
        <f t="shared" si="3"/>
        <v>640.118</v>
      </c>
    </row>
    <row r="35" spans="1:22" ht="15">
      <c r="A35" s="23">
        <v>31</v>
      </c>
      <c r="B35" s="23">
        <v>34</v>
      </c>
      <c r="C35" s="24" t="s">
        <v>64</v>
      </c>
      <c r="D35" s="23" t="s">
        <v>30</v>
      </c>
      <c r="E35" s="24" t="s">
        <v>65</v>
      </c>
      <c r="F35" s="24" t="s">
        <v>31</v>
      </c>
      <c r="G35" s="38">
        <v>59.764</v>
      </c>
      <c r="H35" s="39">
        <v>53.834</v>
      </c>
      <c r="I35" s="39">
        <v>49.859</v>
      </c>
      <c r="J35" s="39">
        <v>52.054</v>
      </c>
      <c r="K35" s="34">
        <f t="shared" si="0"/>
        <v>215.51100000000002</v>
      </c>
      <c r="L35" s="47">
        <v>53.836</v>
      </c>
      <c r="M35" s="42">
        <v>51.514</v>
      </c>
      <c r="N35" s="42">
        <v>59.141</v>
      </c>
      <c r="O35" s="42">
        <v>62.565</v>
      </c>
      <c r="P35" s="34">
        <f t="shared" si="1"/>
        <v>227.05599999999998</v>
      </c>
      <c r="Q35" s="41">
        <v>60.447</v>
      </c>
      <c r="R35" s="42">
        <v>54.109</v>
      </c>
      <c r="S35" s="42">
        <v>53.575</v>
      </c>
      <c r="T35" s="42">
        <v>52.832</v>
      </c>
      <c r="U35" s="34">
        <f t="shared" si="2"/>
        <v>220.96300000000002</v>
      </c>
      <c r="V35" s="40">
        <f t="shared" si="3"/>
        <v>663.53</v>
      </c>
    </row>
    <row r="36" spans="1:22" ht="15">
      <c r="A36" s="23">
        <v>32</v>
      </c>
      <c r="B36" s="23">
        <v>54</v>
      </c>
      <c r="C36" s="24" t="s">
        <v>39</v>
      </c>
      <c r="D36" s="23" t="s">
        <v>35</v>
      </c>
      <c r="E36" s="24" t="s">
        <v>101</v>
      </c>
      <c r="F36" s="24" t="s">
        <v>38</v>
      </c>
      <c r="G36" s="38">
        <v>61.381</v>
      </c>
      <c r="H36" s="39">
        <v>57.026</v>
      </c>
      <c r="I36" s="39">
        <v>55.352</v>
      </c>
      <c r="J36" s="39">
        <v>53.873</v>
      </c>
      <c r="K36" s="34">
        <f t="shared" si="0"/>
        <v>227.632</v>
      </c>
      <c r="L36" s="47">
        <v>58.872</v>
      </c>
      <c r="M36" s="42">
        <v>55.805</v>
      </c>
      <c r="N36" s="42">
        <v>53.236</v>
      </c>
      <c r="O36" s="42">
        <v>53.723</v>
      </c>
      <c r="P36" s="34">
        <f t="shared" si="1"/>
        <v>221.63599999999997</v>
      </c>
      <c r="Q36" s="41">
        <v>59.088</v>
      </c>
      <c r="R36" s="42">
        <v>54.501</v>
      </c>
      <c r="S36" s="42">
        <v>51.415</v>
      </c>
      <c r="T36" s="42">
        <v>52.136</v>
      </c>
      <c r="U36" s="34">
        <f t="shared" si="2"/>
        <v>217.14</v>
      </c>
      <c r="V36" s="40">
        <f t="shared" si="3"/>
        <v>666.4079999999999</v>
      </c>
    </row>
    <row r="37" spans="1:22" ht="15">
      <c r="A37" s="23">
        <v>33</v>
      </c>
      <c r="B37" s="23">
        <v>36</v>
      </c>
      <c r="C37" s="24" t="s">
        <v>37</v>
      </c>
      <c r="D37" s="23" t="s">
        <v>35</v>
      </c>
      <c r="E37" s="24" t="s">
        <v>101</v>
      </c>
      <c r="F37" s="24" t="s">
        <v>38</v>
      </c>
      <c r="G37" s="38">
        <v>63.427</v>
      </c>
      <c r="H37" s="39">
        <v>64.099</v>
      </c>
      <c r="I37" s="39">
        <v>54.67</v>
      </c>
      <c r="J37" s="39">
        <v>54.192</v>
      </c>
      <c r="K37" s="34">
        <f t="shared" si="0"/>
        <v>236.38800000000003</v>
      </c>
      <c r="L37" s="47">
        <v>58.961</v>
      </c>
      <c r="M37" s="42">
        <v>58.211</v>
      </c>
      <c r="N37" s="42">
        <v>53.195</v>
      </c>
      <c r="O37" s="42">
        <v>55.757</v>
      </c>
      <c r="P37" s="34">
        <f t="shared" si="1"/>
        <v>226.124</v>
      </c>
      <c r="Q37" s="41">
        <v>63.288</v>
      </c>
      <c r="R37" s="42">
        <v>57.6</v>
      </c>
      <c r="S37" s="42">
        <v>52.328</v>
      </c>
      <c r="T37" s="42">
        <v>53.875</v>
      </c>
      <c r="U37" s="34">
        <f t="shared" si="2"/>
        <v>227.091</v>
      </c>
      <c r="V37" s="40">
        <f t="shared" si="3"/>
        <v>689.6030000000001</v>
      </c>
    </row>
    <row r="38" spans="1:22" ht="15">
      <c r="A38" s="23">
        <v>34</v>
      </c>
      <c r="B38" s="23">
        <v>40</v>
      </c>
      <c r="C38" s="24" t="s">
        <v>87</v>
      </c>
      <c r="D38" s="23" t="s">
        <v>35</v>
      </c>
      <c r="E38" s="24" t="s">
        <v>77</v>
      </c>
      <c r="F38" s="24" t="s">
        <v>33</v>
      </c>
      <c r="G38" s="38">
        <v>62.42</v>
      </c>
      <c r="H38" s="39">
        <v>59.836</v>
      </c>
      <c r="I38" s="39">
        <v>54.838</v>
      </c>
      <c r="J38" s="39">
        <v>58.781</v>
      </c>
      <c r="K38" s="34">
        <f t="shared" si="0"/>
        <v>235.875</v>
      </c>
      <c r="L38" s="47">
        <v>59.986</v>
      </c>
      <c r="M38" s="42">
        <v>60.618</v>
      </c>
      <c r="N38" s="42">
        <v>53.926</v>
      </c>
      <c r="O38" s="42">
        <v>56.506</v>
      </c>
      <c r="P38" s="34">
        <f t="shared" si="1"/>
        <v>231.036</v>
      </c>
      <c r="Q38" s="41">
        <v>61.973</v>
      </c>
      <c r="R38" s="42">
        <v>58.708</v>
      </c>
      <c r="S38" s="42">
        <v>52.05</v>
      </c>
      <c r="T38" s="42">
        <v>53.462</v>
      </c>
      <c r="U38" s="34">
        <f t="shared" si="2"/>
        <v>226.19299999999998</v>
      </c>
      <c r="V38" s="40">
        <f t="shared" si="3"/>
        <v>693.104</v>
      </c>
    </row>
    <row r="39" spans="1:22" ht="15">
      <c r="A39" s="23">
        <v>35</v>
      </c>
      <c r="B39" s="23">
        <v>55</v>
      </c>
      <c r="C39" s="24" t="s">
        <v>36</v>
      </c>
      <c r="D39" s="23" t="s">
        <v>35</v>
      </c>
      <c r="E39" s="24" t="s">
        <v>101</v>
      </c>
      <c r="F39" s="24" t="s">
        <v>31</v>
      </c>
      <c r="G39" s="38">
        <v>60.396</v>
      </c>
      <c r="H39" s="39">
        <v>59.918</v>
      </c>
      <c r="I39" s="39">
        <v>55.031</v>
      </c>
      <c r="J39" s="39">
        <v>57.278</v>
      </c>
      <c r="K39" s="34">
        <f t="shared" si="0"/>
        <v>232.623</v>
      </c>
      <c r="L39" s="47">
        <v>67.035</v>
      </c>
      <c r="M39" s="42">
        <v>59.375</v>
      </c>
      <c r="N39" s="42">
        <v>51.727</v>
      </c>
      <c r="O39" s="42">
        <v>59.85</v>
      </c>
      <c r="P39" s="34">
        <f t="shared" si="1"/>
        <v>237.987</v>
      </c>
      <c r="Q39" s="41">
        <v>66.025</v>
      </c>
      <c r="R39" s="42">
        <v>58.407</v>
      </c>
      <c r="S39" s="42">
        <v>53.385</v>
      </c>
      <c r="T39" s="42">
        <v>54.48</v>
      </c>
      <c r="U39" s="34">
        <f t="shared" si="2"/>
        <v>232.297</v>
      </c>
      <c r="V39" s="40">
        <f t="shared" si="3"/>
        <v>702.907</v>
      </c>
    </row>
    <row r="40" spans="1:22" ht="15">
      <c r="A40" s="23">
        <v>36</v>
      </c>
      <c r="B40" s="23">
        <v>41</v>
      </c>
      <c r="C40" s="24" t="s">
        <v>88</v>
      </c>
      <c r="D40" s="23" t="s">
        <v>35</v>
      </c>
      <c r="E40" s="24" t="s">
        <v>77</v>
      </c>
      <c r="F40" s="24" t="s">
        <v>33</v>
      </c>
      <c r="G40" s="38">
        <v>64.964</v>
      </c>
      <c r="H40" s="39">
        <v>66.225</v>
      </c>
      <c r="I40" s="39">
        <v>53.109</v>
      </c>
      <c r="J40" s="39">
        <v>57.651</v>
      </c>
      <c r="K40" s="34">
        <f t="shared" si="0"/>
        <v>241.949</v>
      </c>
      <c r="L40" s="47">
        <v>62.91</v>
      </c>
      <c r="M40" s="42">
        <v>66.094</v>
      </c>
      <c r="N40" s="42">
        <v>51.78</v>
      </c>
      <c r="O40" s="42">
        <v>55.952</v>
      </c>
      <c r="P40" s="34">
        <f t="shared" si="1"/>
        <v>236.736</v>
      </c>
      <c r="Q40" s="41">
        <v>61.533</v>
      </c>
      <c r="R40" s="42">
        <v>59.937</v>
      </c>
      <c r="S40" s="42">
        <v>54.345</v>
      </c>
      <c r="T40" s="42">
        <v>54.481</v>
      </c>
      <c r="U40" s="34">
        <f t="shared" si="2"/>
        <v>230.296</v>
      </c>
      <c r="V40" s="40">
        <f t="shared" si="3"/>
        <v>708.981</v>
      </c>
    </row>
    <row r="41" spans="1:22" ht="15">
      <c r="A41" s="23">
        <v>37</v>
      </c>
      <c r="B41" s="23">
        <v>53</v>
      </c>
      <c r="C41" s="24" t="s">
        <v>89</v>
      </c>
      <c r="D41" s="23" t="s">
        <v>35</v>
      </c>
      <c r="E41" s="24" t="s">
        <v>77</v>
      </c>
      <c r="F41" s="24" t="s">
        <v>31</v>
      </c>
      <c r="G41" s="38">
        <v>62.281</v>
      </c>
      <c r="H41" s="39">
        <v>62.056</v>
      </c>
      <c r="I41" s="39">
        <v>55.844</v>
      </c>
      <c r="J41" s="39">
        <v>58.354</v>
      </c>
      <c r="K41" s="34">
        <f t="shared" si="0"/>
        <v>238.53499999999997</v>
      </c>
      <c r="L41" s="47">
        <v>57.31</v>
      </c>
      <c r="M41" s="42">
        <v>64.595</v>
      </c>
      <c r="N41" s="42">
        <v>56.367</v>
      </c>
      <c r="O41" s="42">
        <v>55.599</v>
      </c>
      <c r="P41" s="34">
        <f t="shared" si="1"/>
        <v>233.87099999999998</v>
      </c>
      <c r="Q41" s="41">
        <v>60.034</v>
      </c>
      <c r="R41" s="42">
        <v>61.379</v>
      </c>
      <c r="S41" s="42">
        <v>57.417</v>
      </c>
      <c r="T41" s="42">
        <v>58.92</v>
      </c>
      <c r="U41" s="34">
        <f t="shared" si="2"/>
        <v>237.75</v>
      </c>
      <c r="V41" s="40">
        <f t="shared" si="3"/>
        <v>710.156</v>
      </c>
    </row>
    <row r="42" spans="1:22" ht="15">
      <c r="A42" s="23">
        <v>38</v>
      </c>
      <c r="B42" s="23">
        <v>9</v>
      </c>
      <c r="C42" s="24" t="s">
        <v>79</v>
      </c>
      <c r="D42" s="23" t="s">
        <v>30</v>
      </c>
      <c r="E42" s="24" t="s">
        <v>48</v>
      </c>
      <c r="F42" s="24" t="s">
        <v>31</v>
      </c>
      <c r="G42" s="38">
        <v>57.92</v>
      </c>
      <c r="H42" s="39">
        <v>58.201</v>
      </c>
      <c r="I42" s="39">
        <v>46.605</v>
      </c>
      <c r="J42" s="39">
        <v>50.468</v>
      </c>
      <c r="K42" s="34">
        <f t="shared" si="0"/>
        <v>213.19400000000002</v>
      </c>
      <c r="L42" s="47">
        <v>61.102</v>
      </c>
      <c r="M42" s="42">
        <v>63.655</v>
      </c>
      <c r="N42" s="42">
        <v>50.368</v>
      </c>
      <c r="O42" s="42">
        <v>52.614</v>
      </c>
      <c r="P42" s="34">
        <f t="shared" si="1"/>
        <v>227.739</v>
      </c>
      <c r="Q42" s="41">
        <v>56.313</v>
      </c>
      <c r="R42" s="42">
        <v>117.594</v>
      </c>
      <c r="S42" s="42">
        <v>45.946</v>
      </c>
      <c r="T42" s="42">
        <v>51.751</v>
      </c>
      <c r="U42" s="34">
        <f t="shared" si="2"/>
        <v>271.604</v>
      </c>
      <c r="V42" s="40">
        <f t="shared" si="3"/>
        <v>712.537</v>
      </c>
    </row>
    <row r="43" spans="1:22" ht="15">
      <c r="A43" s="23">
        <v>39</v>
      </c>
      <c r="B43" s="23">
        <v>38</v>
      </c>
      <c r="C43" s="24" t="s">
        <v>98</v>
      </c>
      <c r="D43" s="23" t="s">
        <v>56</v>
      </c>
      <c r="E43" s="24" t="s">
        <v>101</v>
      </c>
      <c r="F43" s="24" t="s">
        <v>31</v>
      </c>
      <c r="G43" s="38">
        <v>58.135</v>
      </c>
      <c r="H43" s="39">
        <v>65.146</v>
      </c>
      <c r="I43" s="39">
        <v>48.645</v>
      </c>
      <c r="J43" s="39">
        <v>58.548</v>
      </c>
      <c r="K43" s="34">
        <f t="shared" si="0"/>
        <v>230.47400000000002</v>
      </c>
      <c r="L43" s="47">
        <v>53.973</v>
      </c>
      <c r="M43" s="42">
        <v>55.106</v>
      </c>
      <c r="N43" s="42">
        <v>51.426</v>
      </c>
      <c r="O43" s="42">
        <v>50.913</v>
      </c>
      <c r="P43" s="34">
        <f t="shared" si="1"/>
        <v>211.418</v>
      </c>
      <c r="Q43" s="41">
        <v>120</v>
      </c>
      <c r="R43" s="42">
        <v>120</v>
      </c>
      <c r="S43" s="42">
        <v>120</v>
      </c>
      <c r="T43" s="42">
        <v>120</v>
      </c>
      <c r="U43" s="34">
        <f t="shared" si="2"/>
        <v>480</v>
      </c>
      <c r="V43" s="40">
        <f t="shared" si="3"/>
        <v>921.892</v>
      </c>
    </row>
    <row r="44" spans="1:22" ht="15">
      <c r="A44" s="23">
        <v>40</v>
      </c>
      <c r="B44" s="23">
        <v>51</v>
      </c>
      <c r="C44" s="24" t="s">
        <v>41</v>
      </c>
      <c r="D44" s="23" t="s">
        <v>56</v>
      </c>
      <c r="E44" s="24" t="s">
        <v>101</v>
      </c>
      <c r="F44" s="24" t="s">
        <v>38</v>
      </c>
      <c r="G44" s="38">
        <v>61.771</v>
      </c>
      <c r="H44" s="39">
        <v>61.004</v>
      </c>
      <c r="I44" s="39">
        <v>51.112</v>
      </c>
      <c r="J44" s="39">
        <v>56.072</v>
      </c>
      <c r="K44" s="34">
        <f t="shared" si="0"/>
        <v>229.959</v>
      </c>
      <c r="L44" s="47">
        <v>58.868</v>
      </c>
      <c r="M44" s="42">
        <v>60.15</v>
      </c>
      <c r="N44" s="42">
        <v>53.289</v>
      </c>
      <c r="O44" s="42">
        <v>54.469</v>
      </c>
      <c r="P44" s="34">
        <f t="shared" si="1"/>
        <v>226.776</v>
      </c>
      <c r="Q44" s="41">
        <v>120</v>
      </c>
      <c r="R44" s="42">
        <v>120</v>
      </c>
      <c r="S44" s="42">
        <v>120</v>
      </c>
      <c r="T44" s="42">
        <v>120</v>
      </c>
      <c r="U44" s="34">
        <f t="shared" si="2"/>
        <v>480</v>
      </c>
      <c r="V44" s="40">
        <f t="shared" si="3"/>
        <v>936.735</v>
      </c>
    </row>
    <row r="45" spans="1:22" ht="15">
      <c r="A45" s="23">
        <v>41</v>
      </c>
      <c r="B45" s="23">
        <v>28</v>
      </c>
      <c r="C45" s="24" t="s">
        <v>90</v>
      </c>
      <c r="D45" s="23" t="s">
        <v>56</v>
      </c>
      <c r="E45" s="24" t="s">
        <v>48</v>
      </c>
      <c r="F45" s="24" t="s">
        <v>38</v>
      </c>
      <c r="G45" s="38">
        <v>61.133</v>
      </c>
      <c r="H45" s="39">
        <v>59.297</v>
      </c>
      <c r="I45" s="39">
        <v>56.624</v>
      </c>
      <c r="J45" s="39">
        <v>55.759</v>
      </c>
      <c r="K45" s="34">
        <f t="shared" si="0"/>
        <v>232.813</v>
      </c>
      <c r="L45" s="47">
        <v>62.326</v>
      </c>
      <c r="M45" s="42">
        <v>58.377</v>
      </c>
      <c r="N45" s="42">
        <v>51.404</v>
      </c>
      <c r="O45" s="42">
        <v>55.601</v>
      </c>
      <c r="P45" s="34">
        <f t="shared" si="1"/>
        <v>227.708</v>
      </c>
      <c r="Q45" s="41">
        <v>120</v>
      </c>
      <c r="R45" s="42">
        <v>120</v>
      </c>
      <c r="S45" s="42">
        <v>120</v>
      </c>
      <c r="T45" s="42">
        <v>120</v>
      </c>
      <c r="U45" s="34">
        <f t="shared" si="2"/>
        <v>480</v>
      </c>
      <c r="V45" s="40">
        <f t="shared" si="3"/>
        <v>940.521</v>
      </c>
    </row>
    <row r="46" spans="1:22" ht="15">
      <c r="A46" s="23">
        <v>42</v>
      </c>
      <c r="B46" s="23">
        <v>30</v>
      </c>
      <c r="C46" s="24" t="s">
        <v>91</v>
      </c>
      <c r="D46" s="23" t="s">
        <v>56</v>
      </c>
      <c r="E46" s="24" t="s">
        <v>58</v>
      </c>
      <c r="F46" s="24" t="s">
        <v>31</v>
      </c>
      <c r="G46" s="38">
        <v>59.821</v>
      </c>
      <c r="H46" s="39">
        <v>60.942</v>
      </c>
      <c r="I46" s="39">
        <v>53.2</v>
      </c>
      <c r="J46" s="39">
        <v>58.479</v>
      </c>
      <c r="K46" s="34">
        <f t="shared" si="0"/>
        <v>232.442</v>
      </c>
      <c r="L46" s="47">
        <v>58.73</v>
      </c>
      <c r="M46" s="42">
        <v>56.962</v>
      </c>
      <c r="N46" s="42">
        <v>57.696</v>
      </c>
      <c r="O46" s="42">
        <v>57.607</v>
      </c>
      <c r="P46" s="34">
        <f t="shared" si="1"/>
        <v>230.995</v>
      </c>
      <c r="Q46" s="41">
        <v>120</v>
      </c>
      <c r="R46" s="42">
        <v>120</v>
      </c>
      <c r="S46" s="42">
        <v>120</v>
      </c>
      <c r="T46" s="42">
        <v>120</v>
      </c>
      <c r="U46" s="34">
        <f t="shared" si="2"/>
        <v>480</v>
      </c>
      <c r="V46" s="40">
        <f t="shared" si="3"/>
        <v>943.437</v>
      </c>
    </row>
    <row r="47" spans="1:22" ht="15">
      <c r="A47" s="23">
        <v>43</v>
      </c>
      <c r="B47" s="23">
        <v>27</v>
      </c>
      <c r="C47" s="24" t="s">
        <v>92</v>
      </c>
      <c r="D47" s="23" t="s">
        <v>56</v>
      </c>
      <c r="E47" s="24" t="s">
        <v>58</v>
      </c>
      <c r="F47" s="24" t="s">
        <v>38</v>
      </c>
      <c r="G47" s="38">
        <v>77.061</v>
      </c>
      <c r="H47" s="39">
        <v>74.866</v>
      </c>
      <c r="I47" s="39">
        <v>66.019</v>
      </c>
      <c r="J47" s="39">
        <v>67.336</v>
      </c>
      <c r="K47" s="34">
        <f t="shared" si="0"/>
        <v>285.28200000000004</v>
      </c>
      <c r="L47" s="47">
        <v>76.438</v>
      </c>
      <c r="M47" s="42">
        <v>70.491</v>
      </c>
      <c r="N47" s="42">
        <v>67.547</v>
      </c>
      <c r="O47" s="42">
        <v>63.631</v>
      </c>
      <c r="P47" s="34">
        <f t="shared" si="1"/>
        <v>278.10699999999997</v>
      </c>
      <c r="Q47" s="41">
        <v>120</v>
      </c>
      <c r="R47" s="42">
        <v>120</v>
      </c>
      <c r="S47" s="42">
        <v>120</v>
      </c>
      <c r="T47" s="42">
        <v>120</v>
      </c>
      <c r="U47" s="34">
        <f t="shared" si="2"/>
        <v>480</v>
      </c>
      <c r="V47" s="40">
        <f t="shared" si="3"/>
        <v>1043.3890000000001</v>
      </c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  <row r="309" spans="1:16" ht="15">
      <c r="A309" s="25"/>
      <c r="B309" s="25"/>
      <c r="C309" s="26"/>
      <c r="D309" s="25"/>
      <c r="E309" s="27"/>
      <c r="F309" s="28"/>
      <c r="G309" s="26"/>
      <c r="H309" s="28"/>
      <c r="I309" s="28"/>
      <c r="J309" s="28"/>
      <c r="K309" s="26"/>
      <c r="L309" s="26"/>
      <c r="M309" s="26"/>
      <c r="N309" s="26"/>
      <c r="O309" s="26"/>
      <c r="P309" s="26"/>
    </row>
    <row r="310" spans="1:16" ht="15">
      <c r="A310" s="25"/>
      <c r="B310" s="25"/>
      <c r="C310" s="26"/>
      <c r="D310" s="25"/>
      <c r="E310" s="27"/>
      <c r="F310" s="28"/>
      <c r="G310" s="26"/>
      <c r="H310" s="28"/>
      <c r="I310" s="28"/>
      <c r="J310" s="28"/>
      <c r="K310" s="26"/>
      <c r="L310" s="26"/>
      <c r="M310" s="26"/>
      <c r="N310" s="26"/>
      <c r="O310" s="26"/>
      <c r="P310" s="26"/>
    </row>
    <row r="311" spans="1:16" ht="15">
      <c r="A311" s="25"/>
      <c r="B311" s="25"/>
      <c r="C311" s="26"/>
      <c r="D311" s="25"/>
      <c r="E311" s="27"/>
      <c r="F311" s="28"/>
      <c r="G311" s="26"/>
      <c r="H311" s="28"/>
      <c r="I311" s="28"/>
      <c r="J311" s="28"/>
      <c r="K311" s="26"/>
      <c r="L311" s="26"/>
      <c r="M311" s="26"/>
      <c r="N311" s="26"/>
      <c r="O311" s="26"/>
      <c r="P311" s="26"/>
    </row>
    <row r="312" spans="1:16" ht="15">
      <c r="A312" s="25"/>
      <c r="B312" s="25"/>
      <c r="C312" s="26"/>
      <c r="D312" s="25"/>
      <c r="E312" s="27"/>
      <c r="F312" s="28"/>
      <c r="G312" s="26"/>
      <c r="H312" s="28"/>
      <c r="I312" s="28"/>
      <c r="J312" s="28"/>
      <c r="K312" s="26"/>
      <c r="L312" s="26"/>
      <c r="M312" s="26"/>
      <c r="N312" s="26"/>
      <c r="O312" s="26"/>
      <c r="P312" s="26"/>
    </row>
    <row r="313" spans="1:16" ht="15">
      <c r="A313" s="25"/>
      <c r="B313" s="25"/>
      <c r="C313" s="26"/>
      <c r="D313" s="25"/>
      <c r="E313" s="27"/>
      <c r="F313" s="28"/>
      <c r="G313" s="26"/>
      <c r="H313" s="28"/>
      <c r="I313" s="28"/>
      <c r="J313" s="28"/>
      <c r="K313" s="26"/>
      <c r="L313" s="26"/>
      <c r="M313" s="26"/>
      <c r="N313" s="26"/>
      <c r="O313" s="26"/>
      <c r="P313" s="26"/>
    </row>
    <row r="314" spans="1:16" ht="15">
      <c r="A314" s="25"/>
      <c r="B314" s="25"/>
      <c r="C314" s="26"/>
      <c r="D314" s="25"/>
      <c r="E314" s="27"/>
      <c r="F314" s="28"/>
      <c r="G314" s="26"/>
      <c r="H314" s="28"/>
      <c r="I314" s="28"/>
      <c r="J314" s="28"/>
      <c r="K314" s="26"/>
      <c r="L314" s="26"/>
      <c r="M314" s="26"/>
      <c r="N314" s="26"/>
      <c r="O314" s="26"/>
      <c r="P314" s="26"/>
    </row>
    <row r="315" spans="1:16" ht="15">
      <c r="A315" s="25"/>
      <c r="B315" s="25"/>
      <c r="C315" s="26"/>
      <c r="D315" s="25"/>
      <c r="E315" s="27"/>
      <c r="F315" s="28"/>
      <c r="G315" s="26"/>
      <c r="H315" s="28"/>
      <c r="I315" s="28"/>
      <c r="J315" s="28"/>
      <c r="K315" s="26"/>
      <c r="L315" s="26"/>
      <c r="M315" s="26"/>
      <c r="N315" s="26"/>
      <c r="O315" s="26"/>
      <c r="P315" s="26"/>
    </row>
    <row r="316" spans="1:16" ht="15">
      <c r="A316" s="25"/>
      <c r="B316" s="25"/>
      <c r="C316" s="26"/>
      <c r="D316" s="25"/>
      <c r="E316" s="27"/>
      <c r="F316" s="28"/>
      <c r="G316" s="26"/>
      <c r="H316" s="28"/>
      <c r="I316" s="28"/>
      <c r="J316" s="28"/>
      <c r="K316" s="26"/>
      <c r="L316" s="26"/>
      <c r="M316" s="26"/>
      <c r="N316" s="26"/>
      <c r="O316" s="26"/>
      <c r="P316" s="26"/>
    </row>
    <row r="317" spans="1:16" ht="15">
      <c r="A317" s="25"/>
      <c r="B317" s="25"/>
      <c r="C317" s="26"/>
      <c r="D317" s="25"/>
      <c r="E317" s="27"/>
      <c r="F317" s="28"/>
      <c r="G317" s="26"/>
      <c r="H317" s="28"/>
      <c r="I317" s="28"/>
      <c r="J317" s="28"/>
      <c r="K317" s="26"/>
      <c r="L317" s="26"/>
      <c r="M317" s="26"/>
      <c r="N317" s="26"/>
      <c r="O317" s="26"/>
      <c r="P317" s="26"/>
    </row>
    <row r="318" spans="1:16" ht="15">
      <c r="A318" s="25"/>
      <c r="B318" s="25"/>
      <c r="C318" s="26"/>
      <c r="D318" s="25"/>
      <c r="E318" s="27"/>
      <c r="F318" s="28"/>
      <c r="G318" s="26"/>
      <c r="H318" s="28"/>
      <c r="I318" s="28"/>
      <c r="J318" s="28"/>
      <c r="K318" s="26"/>
      <c r="L318" s="26"/>
      <c r="M318" s="26"/>
      <c r="N318" s="26"/>
      <c r="O318" s="26"/>
      <c r="P318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bestFit="1" customWidth="1"/>
    <col min="8" max="9" width="6.57421875" style="30" bestFit="1" customWidth="1"/>
    <col min="10" max="10" width="5.7109375" style="30" bestFit="1" customWidth="1"/>
    <col min="11" max="11" width="5.7109375" style="30" customWidth="1"/>
    <col min="12" max="12" width="10.28125" style="18" bestFit="1" customWidth="1"/>
    <col min="13" max="13" width="5.7109375" style="18" bestFit="1" customWidth="1"/>
    <col min="14" max="15" width="6.57421875" style="18" bestFit="1" customWidth="1"/>
    <col min="16" max="16" width="5.7109375" style="18" bestFit="1" customWidth="1"/>
    <col min="17" max="17" width="5.7109375" style="18" customWidth="1"/>
    <col min="18" max="18" width="10.28125" style="18" bestFit="1" customWidth="1"/>
    <col min="19" max="23" width="6.57421875" style="18" bestFit="1" customWidth="1"/>
    <col min="24" max="25" width="10.28125" style="18" bestFit="1" customWidth="1"/>
    <col min="26" max="16384" width="11.421875" style="18" customWidth="1"/>
  </cols>
  <sheetData>
    <row r="1" spans="4:25" ht="85.5" customHeight="1">
      <c r="D1" s="71" t="s">
        <v>144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7"/>
      <c r="L3" s="75"/>
      <c r="M3" s="76" t="s">
        <v>17</v>
      </c>
      <c r="N3" s="74"/>
      <c r="O3" s="74"/>
      <c r="P3" s="74"/>
      <c r="Q3" s="77"/>
      <c r="R3" s="77"/>
      <c r="S3" s="78" t="s">
        <v>18</v>
      </c>
      <c r="T3" s="79"/>
      <c r="U3" s="79"/>
      <c r="V3" s="79"/>
      <c r="W3" s="79"/>
      <c r="X3" s="80"/>
      <c r="Y3" s="36"/>
    </row>
    <row r="4" spans="1:25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5" t="s">
        <v>143</v>
      </c>
      <c r="L4" s="33" t="s">
        <v>25</v>
      </c>
      <c r="M4" s="31" t="s">
        <v>21</v>
      </c>
      <c r="N4" s="20" t="s">
        <v>22</v>
      </c>
      <c r="O4" s="22" t="s">
        <v>23</v>
      </c>
      <c r="P4" s="22" t="s">
        <v>24</v>
      </c>
      <c r="Q4" s="35" t="s">
        <v>143</v>
      </c>
      <c r="R4" s="35" t="s">
        <v>25</v>
      </c>
      <c r="S4" s="32" t="s">
        <v>21</v>
      </c>
      <c r="T4" s="20" t="s">
        <v>22</v>
      </c>
      <c r="U4" s="22" t="s">
        <v>23</v>
      </c>
      <c r="V4" s="22" t="s">
        <v>24</v>
      </c>
      <c r="W4" s="35" t="s">
        <v>143</v>
      </c>
      <c r="X4" s="33" t="s">
        <v>25</v>
      </c>
      <c r="Y4" s="37" t="s">
        <v>26</v>
      </c>
    </row>
    <row r="5" spans="1:25" ht="15">
      <c r="A5" s="23">
        <v>1</v>
      </c>
      <c r="B5" s="23">
        <v>2</v>
      </c>
      <c r="C5" s="24" t="s">
        <v>57</v>
      </c>
      <c r="D5" s="23" t="s">
        <v>117</v>
      </c>
      <c r="E5" s="24" t="s">
        <v>58</v>
      </c>
      <c r="F5" s="24" t="s">
        <v>28</v>
      </c>
      <c r="G5" s="48">
        <v>48.767</v>
      </c>
      <c r="H5" s="49">
        <v>58.193</v>
      </c>
      <c r="I5" s="49">
        <v>60.403</v>
      </c>
      <c r="J5" s="49">
        <v>49.409</v>
      </c>
      <c r="K5" s="50">
        <v>57.864</v>
      </c>
      <c r="L5" s="51">
        <f>SUM(G5:K5)</f>
        <v>274.63599999999997</v>
      </c>
      <c r="M5" s="52">
        <v>46.699</v>
      </c>
      <c r="N5" s="53">
        <v>57.543</v>
      </c>
      <c r="O5" s="54">
        <v>59.828</v>
      </c>
      <c r="P5" s="49">
        <v>46.559</v>
      </c>
      <c r="Q5" s="50">
        <v>57.308</v>
      </c>
      <c r="R5" s="51">
        <f>SUM(M5:Q5)</f>
        <v>267.937</v>
      </c>
      <c r="S5" s="48">
        <v>45.251</v>
      </c>
      <c r="T5" s="49">
        <v>57.349</v>
      </c>
      <c r="U5" s="49">
        <v>59.262</v>
      </c>
      <c r="V5" s="49">
        <v>47.934</v>
      </c>
      <c r="W5" s="50">
        <v>54.538</v>
      </c>
      <c r="X5" s="51">
        <f>SUM(S5:W5)</f>
        <v>264.334</v>
      </c>
      <c r="Y5" s="55">
        <f aca="true" t="shared" si="0" ref="Y5:Y33">SUM(L5,R5,X5)</f>
        <v>806.9069999999999</v>
      </c>
    </row>
    <row r="6" spans="1:25" ht="15">
      <c r="A6" s="23">
        <v>2</v>
      </c>
      <c r="B6" s="23">
        <v>17</v>
      </c>
      <c r="C6" s="24" t="s">
        <v>67</v>
      </c>
      <c r="D6" s="23" t="s">
        <v>118</v>
      </c>
      <c r="E6" s="24" t="s">
        <v>58</v>
      </c>
      <c r="F6" s="24" t="s">
        <v>31</v>
      </c>
      <c r="G6" s="48">
        <v>46.493</v>
      </c>
      <c r="H6" s="49">
        <v>60.422</v>
      </c>
      <c r="I6" s="49">
        <v>61.439</v>
      </c>
      <c r="J6" s="49">
        <v>48.851</v>
      </c>
      <c r="K6" s="50">
        <v>56.373</v>
      </c>
      <c r="L6" s="51">
        <f aca="true" t="shared" si="1" ref="L6:L33">SUM(G6:K6)</f>
        <v>273.578</v>
      </c>
      <c r="M6" s="56">
        <v>46.045</v>
      </c>
      <c r="N6" s="53">
        <v>59.743</v>
      </c>
      <c r="O6" s="53">
        <v>59.824</v>
      </c>
      <c r="P6" s="49">
        <v>49.577</v>
      </c>
      <c r="Q6" s="50">
        <v>57.101</v>
      </c>
      <c r="R6" s="51">
        <f aca="true" t="shared" si="2" ref="R6:R33">SUM(M6:Q6)</f>
        <v>272.29</v>
      </c>
      <c r="S6" s="48">
        <v>46.239</v>
      </c>
      <c r="T6" s="49">
        <v>58.951</v>
      </c>
      <c r="U6" s="49">
        <v>59.257</v>
      </c>
      <c r="V6" s="49">
        <v>46.506</v>
      </c>
      <c r="W6" s="50">
        <v>56.664</v>
      </c>
      <c r="X6" s="51">
        <f aca="true" t="shared" si="3" ref="X6:X33">SUM(S6:W6)</f>
        <v>267.617</v>
      </c>
      <c r="Y6" s="55">
        <f t="shared" si="0"/>
        <v>813.4849999999999</v>
      </c>
    </row>
    <row r="7" spans="1:25" ht="15">
      <c r="A7" s="23">
        <v>3</v>
      </c>
      <c r="B7" s="23">
        <v>3</v>
      </c>
      <c r="C7" s="24" t="s">
        <v>119</v>
      </c>
      <c r="D7" s="23" t="s">
        <v>117</v>
      </c>
      <c r="E7" s="24" t="s">
        <v>133</v>
      </c>
      <c r="F7" s="24" t="s">
        <v>28</v>
      </c>
      <c r="G7" s="48">
        <v>49.868</v>
      </c>
      <c r="H7" s="49">
        <v>61.561</v>
      </c>
      <c r="I7" s="49">
        <v>63.723</v>
      </c>
      <c r="J7" s="49">
        <v>51.095</v>
      </c>
      <c r="K7" s="50">
        <v>57.932</v>
      </c>
      <c r="L7" s="51">
        <f t="shared" si="1"/>
        <v>284.179</v>
      </c>
      <c r="M7" s="57">
        <v>48.353</v>
      </c>
      <c r="N7" s="49">
        <v>62.129</v>
      </c>
      <c r="O7" s="49">
        <v>63.124</v>
      </c>
      <c r="P7" s="49">
        <v>51.197</v>
      </c>
      <c r="Q7" s="50">
        <v>57.731</v>
      </c>
      <c r="R7" s="51">
        <f t="shared" si="2"/>
        <v>282.534</v>
      </c>
      <c r="S7" s="48">
        <v>48.501</v>
      </c>
      <c r="T7" s="54">
        <v>60.214</v>
      </c>
      <c r="U7" s="53">
        <v>62.524</v>
      </c>
      <c r="V7" s="54">
        <v>50.651</v>
      </c>
      <c r="W7" s="58">
        <v>57.525</v>
      </c>
      <c r="X7" s="51">
        <f t="shared" si="3"/>
        <v>279.415</v>
      </c>
      <c r="Y7" s="55">
        <f t="shared" si="0"/>
        <v>846.1279999999999</v>
      </c>
    </row>
    <row r="8" spans="1:25" ht="15">
      <c r="A8" s="23">
        <v>4</v>
      </c>
      <c r="B8" s="23">
        <v>4</v>
      </c>
      <c r="C8" s="24" t="s">
        <v>120</v>
      </c>
      <c r="D8" s="23" t="s">
        <v>117</v>
      </c>
      <c r="E8" s="24" t="s">
        <v>134</v>
      </c>
      <c r="F8" s="24" t="s">
        <v>28</v>
      </c>
      <c r="G8" s="48">
        <v>50.411</v>
      </c>
      <c r="H8" s="49">
        <v>64.407</v>
      </c>
      <c r="I8" s="49">
        <v>65.497</v>
      </c>
      <c r="J8" s="49">
        <v>50.198</v>
      </c>
      <c r="K8" s="50">
        <v>61.825</v>
      </c>
      <c r="L8" s="51">
        <f t="shared" si="1"/>
        <v>292.338</v>
      </c>
      <c r="M8" s="57">
        <v>49.866</v>
      </c>
      <c r="N8" s="49">
        <v>66.811</v>
      </c>
      <c r="O8" s="49">
        <v>63.021</v>
      </c>
      <c r="P8" s="49">
        <v>53.196</v>
      </c>
      <c r="Q8" s="50">
        <v>59.808</v>
      </c>
      <c r="R8" s="51">
        <f t="shared" si="2"/>
        <v>292.702</v>
      </c>
      <c r="S8" s="48">
        <v>48.161</v>
      </c>
      <c r="T8" s="49">
        <v>61.705</v>
      </c>
      <c r="U8" s="49">
        <v>65.588</v>
      </c>
      <c r="V8" s="49">
        <v>49.689</v>
      </c>
      <c r="W8" s="50">
        <v>57.518</v>
      </c>
      <c r="X8" s="51">
        <f t="shared" si="3"/>
        <v>282.661</v>
      </c>
      <c r="Y8" s="55">
        <f t="shared" si="0"/>
        <v>867.701</v>
      </c>
    </row>
    <row r="9" spans="1:25" ht="15">
      <c r="A9" s="23">
        <v>5</v>
      </c>
      <c r="B9" s="23">
        <v>6</v>
      </c>
      <c r="C9" s="24" t="s">
        <v>96</v>
      </c>
      <c r="D9" s="23" t="s">
        <v>118</v>
      </c>
      <c r="E9" s="24" t="s">
        <v>133</v>
      </c>
      <c r="F9" s="24" t="s">
        <v>31</v>
      </c>
      <c r="G9" s="48">
        <v>50.046</v>
      </c>
      <c r="H9" s="49">
        <v>62.906</v>
      </c>
      <c r="I9" s="49">
        <v>67.381</v>
      </c>
      <c r="J9" s="49">
        <v>51.811</v>
      </c>
      <c r="K9" s="50">
        <v>59.715</v>
      </c>
      <c r="L9" s="51">
        <f t="shared" si="1"/>
        <v>291.85900000000004</v>
      </c>
      <c r="M9" s="57">
        <v>49.622</v>
      </c>
      <c r="N9" s="49">
        <v>62.307</v>
      </c>
      <c r="O9" s="49">
        <v>64.994</v>
      </c>
      <c r="P9" s="49">
        <v>51.156</v>
      </c>
      <c r="Q9" s="50">
        <v>60.443</v>
      </c>
      <c r="R9" s="51">
        <f t="shared" si="2"/>
        <v>288.522</v>
      </c>
      <c r="S9" s="48">
        <v>49.631</v>
      </c>
      <c r="T9" s="49">
        <v>62.773</v>
      </c>
      <c r="U9" s="49">
        <v>65.066</v>
      </c>
      <c r="V9" s="49">
        <v>50.912</v>
      </c>
      <c r="W9" s="50">
        <v>60.051</v>
      </c>
      <c r="X9" s="51">
        <f t="shared" si="3"/>
        <v>288.433</v>
      </c>
      <c r="Y9" s="55">
        <f t="shared" si="0"/>
        <v>868.8140000000001</v>
      </c>
    </row>
    <row r="10" spans="1:25" ht="15">
      <c r="A10" s="23">
        <v>6</v>
      </c>
      <c r="B10" s="23">
        <v>37</v>
      </c>
      <c r="C10" s="24" t="s">
        <v>121</v>
      </c>
      <c r="D10" s="23" t="s">
        <v>118</v>
      </c>
      <c r="E10" s="24" t="s">
        <v>134</v>
      </c>
      <c r="F10" s="24" t="s">
        <v>31</v>
      </c>
      <c r="G10" s="48">
        <v>55.642</v>
      </c>
      <c r="H10" s="49">
        <v>64.381</v>
      </c>
      <c r="I10" s="49">
        <v>66.611</v>
      </c>
      <c r="J10" s="49">
        <v>57.751</v>
      </c>
      <c r="K10" s="50">
        <v>63.288</v>
      </c>
      <c r="L10" s="51">
        <f t="shared" si="1"/>
        <v>307.673</v>
      </c>
      <c r="M10" s="57">
        <v>52.022</v>
      </c>
      <c r="N10" s="49">
        <v>65.595</v>
      </c>
      <c r="O10" s="49">
        <v>67.854</v>
      </c>
      <c r="P10" s="49">
        <v>52.128</v>
      </c>
      <c r="Q10" s="50">
        <v>60.478</v>
      </c>
      <c r="R10" s="51">
        <f t="shared" si="2"/>
        <v>298.077</v>
      </c>
      <c r="S10" s="57">
        <v>50.898</v>
      </c>
      <c r="T10" s="49">
        <v>65.76</v>
      </c>
      <c r="U10" s="49">
        <v>65.401</v>
      </c>
      <c r="V10" s="49">
        <v>50.824</v>
      </c>
      <c r="W10" s="50">
        <v>60.893</v>
      </c>
      <c r="X10" s="51">
        <f t="shared" si="3"/>
        <v>293.77600000000007</v>
      </c>
      <c r="Y10" s="55">
        <f t="shared" si="0"/>
        <v>899.5260000000001</v>
      </c>
    </row>
    <row r="11" spans="1:25" ht="15">
      <c r="A11" s="23">
        <v>7</v>
      </c>
      <c r="B11" s="23">
        <v>7</v>
      </c>
      <c r="C11" s="24" t="s">
        <v>122</v>
      </c>
      <c r="D11" s="23" t="s">
        <v>118</v>
      </c>
      <c r="E11" s="24" t="s">
        <v>135</v>
      </c>
      <c r="F11" s="24" t="s">
        <v>31</v>
      </c>
      <c r="G11" s="48">
        <v>51.677</v>
      </c>
      <c r="H11" s="49">
        <v>68.195</v>
      </c>
      <c r="I11" s="49">
        <v>68.867</v>
      </c>
      <c r="J11" s="49">
        <v>55.016</v>
      </c>
      <c r="K11" s="50">
        <v>64.367</v>
      </c>
      <c r="L11" s="51">
        <f t="shared" si="1"/>
        <v>308.12199999999996</v>
      </c>
      <c r="M11" s="57">
        <v>52.468</v>
      </c>
      <c r="N11" s="49">
        <v>64.061</v>
      </c>
      <c r="O11" s="49">
        <v>67.769</v>
      </c>
      <c r="P11" s="49">
        <v>52.713</v>
      </c>
      <c r="Q11" s="50">
        <v>64.542</v>
      </c>
      <c r="R11" s="51">
        <f t="shared" si="2"/>
        <v>301.553</v>
      </c>
      <c r="S11" s="48">
        <v>51.536</v>
      </c>
      <c r="T11" s="49">
        <v>64.519</v>
      </c>
      <c r="U11" s="49">
        <v>68.501</v>
      </c>
      <c r="V11" s="49">
        <v>51.543</v>
      </c>
      <c r="W11" s="50">
        <v>63.549</v>
      </c>
      <c r="X11" s="51">
        <f t="shared" si="3"/>
        <v>299.648</v>
      </c>
      <c r="Y11" s="55">
        <f t="shared" si="0"/>
        <v>909.323</v>
      </c>
    </row>
    <row r="12" spans="1:25" ht="15">
      <c r="A12" s="23">
        <v>8</v>
      </c>
      <c r="B12" s="23">
        <v>1</v>
      </c>
      <c r="C12" s="24" t="s">
        <v>123</v>
      </c>
      <c r="D12" s="23" t="s">
        <v>50</v>
      </c>
      <c r="E12" s="24" t="s">
        <v>135</v>
      </c>
      <c r="F12" s="24" t="s">
        <v>139</v>
      </c>
      <c r="G12" s="48">
        <v>54.668</v>
      </c>
      <c r="H12" s="49">
        <v>68.494</v>
      </c>
      <c r="I12" s="49">
        <v>68.553</v>
      </c>
      <c r="J12" s="49">
        <v>55.555</v>
      </c>
      <c r="K12" s="50">
        <v>64.428</v>
      </c>
      <c r="L12" s="51">
        <f t="shared" si="1"/>
        <v>311.698</v>
      </c>
      <c r="M12" s="57">
        <v>55.121</v>
      </c>
      <c r="N12" s="49">
        <v>66.402</v>
      </c>
      <c r="O12" s="49">
        <v>66.341</v>
      </c>
      <c r="P12" s="49">
        <v>55.082</v>
      </c>
      <c r="Q12" s="50">
        <v>61.822</v>
      </c>
      <c r="R12" s="51">
        <f t="shared" si="2"/>
        <v>304.768</v>
      </c>
      <c r="S12" s="48">
        <v>55.205</v>
      </c>
      <c r="T12" s="49">
        <v>66.921</v>
      </c>
      <c r="U12" s="49">
        <v>67.289</v>
      </c>
      <c r="V12" s="49">
        <v>55.812</v>
      </c>
      <c r="W12" s="50">
        <v>61.797</v>
      </c>
      <c r="X12" s="51">
        <f t="shared" si="3"/>
        <v>307.024</v>
      </c>
      <c r="Y12" s="55">
        <f t="shared" si="0"/>
        <v>923.4899999999999</v>
      </c>
    </row>
    <row r="13" spans="1:25" ht="15">
      <c r="A13" s="23">
        <v>9</v>
      </c>
      <c r="B13" s="23">
        <v>13</v>
      </c>
      <c r="C13" s="24" t="s">
        <v>80</v>
      </c>
      <c r="D13" s="23" t="s">
        <v>35</v>
      </c>
      <c r="E13" s="24" t="s">
        <v>58</v>
      </c>
      <c r="F13" s="24" t="s">
        <v>31</v>
      </c>
      <c r="G13" s="48">
        <v>55.631</v>
      </c>
      <c r="H13" s="49">
        <v>68.707</v>
      </c>
      <c r="I13" s="49">
        <v>73.846</v>
      </c>
      <c r="J13" s="49">
        <v>57.221</v>
      </c>
      <c r="K13" s="50">
        <v>64.941</v>
      </c>
      <c r="L13" s="51">
        <f t="shared" si="1"/>
        <v>320.346</v>
      </c>
      <c r="M13" s="57">
        <v>54.078</v>
      </c>
      <c r="N13" s="49">
        <v>72.461</v>
      </c>
      <c r="O13" s="49">
        <v>71.597</v>
      </c>
      <c r="P13" s="49">
        <v>55.442</v>
      </c>
      <c r="Q13" s="50">
        <v>65.068</v>
      </c>
      <c r="R13" s="51">
        <f t="shared" si="2"/>
        <v>318.646</v>
      </c>
      <c r="S13" s="48">
        <v>53.281</v>
      </c>
      <c r="T13" s="49">
        <v>68.475</v>
      </c>
      <c r="U13" s="49">
        <v>70.903</v>
      </c>
      <c r="V13" s="49">
        <v>55.054</v>
      </c>
      <c r="W13" s="50">
        <v>63.857</v>
      </c>
      <c r="X13" s="51">
        <f t="shared" si="3"/>
        <v>311.57</v>
      </c>
      <c r="Y13" s="55">
        <f t="shared" si="0"/>
        <v>950.5619999999999</v>
      </c>
    </row>
    <row r="14" spans="1:25" ht="15">
      <c r="A14" s="23">
        <v>10</v>
      </c>
      <c r="B14" s="23">
        <v>12</v>
      </c>
      <c r="C14" s="24" t="s">
        <v>82</v>
      </c>
      <c r="D14" s="23" t="s">
        <v>35</v>
      </c>
      <c r="E14" s="24" t="s">
        <v>58</v>
      </c>
      <c r="F14" s="24" t="s">
        <v>31</v>
      </c>
      <c r="G14" s="48">
        <v>53.901</v>
      </c>
      <c r="H14" s="49">
        <v>72.206</v>
      </c>
      <c r="I14" s="49">
        <v>70.623</v>
      </c>
      <c r="J14" s="49">
        <v>57.767</v>
      </c>
      <c r="K14" s="50">
        <v>65.611</v>
      </c>
      <c r="L14" s="51">
        <f t="shared" si="1"/>
        <v>320.108</v>
      </c>
      <c r="M14" s="57">
        <v>57.503</v>
      </c>
      <c r="N14" s="49">
        <v>68.553</v>
      </c>
      <c r="O14" s="49">
        <v>70.782</v>
      </c>
      <c r="P14" s="49">
        <v>57.961</v>
      </c>
      <c r="Q14" s="50">
        <v>65.465</v>
      </c>
      <c r="R14" s="51">
        <f t="shared" si="2"/>
        <v>320.264</v>
      </c>
      <c r="S14" s="48">
        <v>53.764</v>
      </c>
      <c r="T14" s="49">
        <v>71.818</v>
      </c>
      <c r="U14" s="49">
        <v>72.241</v>
      </c>
      <c r="V14" s="49">
        <v>60.311</v>
      </c>
      <c r="W14" s="50">
        <v>66.243</v>
      </c>
      <c r="X14" s="51">
        <f t="shared" si="3"/>
        <v>324.37699999999995</v>
      </c>
      <c r="Y14" s="55">
        <f t="shared" si="0"/>
        <v>964.749</v>
      </c>
    </row>
    <row r="15" spans="1:25" ht="15">
      <c r="A15" s="23">
        <v>11</v>
      </c>
      <c r="B15" s="23">
        <v>16</v>
      </c>
      <c r="C15" s="24" t="s">
        <v>81</v>
      </c>
      <c r="D15" s="23" t="s">
        <v>35</v>
      </c>
      <c r="E15" s="24" t="s">
        <v>58</v>
      </c>
      <c r="F15" s="24" t="s">
        <v>31</v>
      </c>
      <c r="G15" s="48">
        <v>57.612</v>
      </c>
      <c r="H15" s="49">
        <v>69.609</v>
      </c>
      <c r="I15" s="49">
        <v>74.071</v>
      </c>
      <c r="J15" s="49">
        <v>63.245</v>
      </c>
      <c r="K15" s="50">
        <v>66.583</v>
      </c>
      <c r="L15" s="51">
        <f t="shared" si="1"/>
        <v>331.12</v>
      </c>
      <c r="M15" s="57">
        <v>55.424</v>
      </c>
      <c r="N15" s="49">
        <v>69.322</v>
      </c>
      <c r="O15" s="49">
        <v>72.541</v>
      </c>
      <c r="P15" s="49">
        <v>57.254</v>
      </c>
      <c r="Q15" s="50">
        <v>65.514</v>
      </c>
      <c r="R15" s="51">
        <f t="shared" si="2"/>
        <v>320.055</v>
      </c>
      <c r="S15" s="48">
        <v>53.502</v>
      </c>
      <c r="T15" s="49">
        <v>76.228</v>
      </c>
      <c r="U15" s="49">
        <v>72.424</v>
      </c>
      <c r="V15" s="49">
        <v>61.248</v>
      </c>
      <c r="W15" s="50">
        <v>65.775</v>
      </c>
      <c r="X15" s="51">
        <f t="shared" si="3"/>
        <v>329.177</v>
      </c>
      <c r="Y15" s="55">
        <f t="shared" si="0"/>
        <v>980.352</v>
      </c>
    </row>
    <row r="16" spans="1:25" ht="15">
      <c r="A16" s="23">
        <v>12</v>
      </c>
      <c r="B16" s="23">
        <v>24</v>
      </c>
      <c r="C16" s="24" t="s">
        <v>83</v>
      </c>
      <c r="D16" s="23" t="s">
        <v>35</v>
      </c>
      <c r="E16" s="24" t="s">
        <v>133</v>
      </c>
      <c r="F16" s="24" t="s">
        <v>31</v>
      </c>
      <c r="G16" s="48">
        <v>59.029</v>
      </c>
      <c r="H16" s="49">
        <v>72.657</v>
      </c>
      <c r="I16" s="49">
        <v>74.409</v>
      </c>
      <c r="J16" s="49">
        <v>57.614</v>
      </c>
      <c r="K16" s="50">
        <v>69.122</v>
      </c>
      <c r="L16" s="51">
        <f t="shared" si="1"/>
        <v>332.831</v>
      </c>
      <c r="M16" s="57">
        <v>57.267</v>
      </c>
      <c r="N16" s="49">
        <v>70.775</v>
      </c>
      <c r="O16" s="49">
        <v>73.451</v>
      </c>
      <c r="P16" s="49">
        <v>59.447</v>
      </c>
      <c r="Q16" s="50">
        <v>67.517</v>
      </c>
      <c r="R16" s="51">
        <f t="shared" si="2"/>
        <v>328.457</v>
      </c>
      <c r="S16" s="48">
        <v>58.889</v>
      </c>
      <c r="T16" s="49">
        <v>69.751</v>
      </c>
      <c r="U16" s="49">
        <v>73.374</v>
      </c>
      <c r="V16" s="49">
        <v>56.856</v>
      </c>
      <c r="W16" s="50">
        <v>66.791</v>
      </c>
      <c r="X16" s="51">
        <f t="shared" si="3"/>
        <v>325.661</v>
      </c>
      <c r="Y16" s="55">
        <f t="shared" si="0"/>
        <v>986.9490000000001</v>
      </c>
    </row>
    <row r="17" spans="1:25" ht="15">
      <c r="A17" s="23">
        <v>13</v>
      </c>
      <c r="B17" s="23">
        <v>31</v>
      </c>
      <c r="C17" s="24" t="s">
        <v>124</v>
      </c>
      <c r="D17" s="23" t="s">
        <v>118</v>
      </c>
      <c r="E17" s="24" t="s">
        <v>136</v>
      </c>
      <c r="F17" s="24" t="s">
        <v>140</v>
      </c>
      <c r="G17" s="48">
        <v>62.122</v>
      </c>
      <c r="H17" s="49">
        <v>73.457</v>
      </c>
      <c r="I17" s="49">
        <v>75.139</v>
      </c>
      <c r="J17" s="49">
        <v>59.892</v>
      </c>
      <c r="K17" s="50">
        <v>70.976</v>
      </c>
      <c r="L17" s="51">
        <f t="shared" si="1"/>
        <v>341.586</v>
      </c>
      <c r="M17" s="57">
        <v>56.771</v>
      </c>
      <c r="N17" s="49">
        <v>69.797</v>
      </c>
      <c r="O17" s="49">
        <v>75.315</v>
      </c>
      <c r="P17" s="49">
        <v>58.657</v>
      </c>
      <c r="Q17" s="50">
        <v>65.773</v>
      </c>
      <c r="R17" s="51">
        <f t="shared" si="2"/>
        <v>326.313</v>
      </c>
      <c r="S17" s="48">
        <v>57.211</v>
      </c>
      <c r="T17" s="49">
        <v>69.087</v>
      </c>
      <c r="U17" s="49">
        <v>70.875</v>
      </c>
      <c r="V17" s="49">
        <v>56.411</v>
      </c>
      <c r="W17" s="50">
        <v>66.581</v>
      </c>
      <c r="X17" s="51">
        <f t="shared" si="3"/>
        <v>320.165</v>
      </c>
      <c r="Y17" s="55">
        <f t="shared" si="0"/>
        <v>988.0640000000001</v>
      </c>
    </row>
    <row r="18" spans="1:25" ht="15">
      <c r="A18" s="23">
        <v>14</v>
      </c>
      <c r="B18" s="23">
        <v>50</v>
      </c>
      <c r="C18" s="24" t="s">
        <v>84</v>
      </c>
      <c r="D18" s="23" t="s">
        <v>35</v>
      </c>
      <c r="E18" s="24" t="s">
        <v>136</v>
      </c>
      <c r="F18" s="24" t="s">
        <v>31</v>
      </c>
      <c r="G18" s="48">
        <v>58.362</v>
      </c>
      <c r="H18" s="49">
        <v>72.164</v>
      </c>
      <c r="I18" s="49">
        <v>75.105</v>
      </c>
      <c r="J18" s="49">
        <v>57.796</v>
      </c>
      <c r="K18" s="50">
        <v>68.231</v>
      </c>
      <c r="L18" s="51">
        <f t="shared" si="1"/>
        <v>331.658</v>
      </c>
      <c r="M18" s="57">
        <v>56.757</v>
      </c>
      <c r="N18" s="49">
        <v>70.441</v>
      </c>
      <c r="O18" s="49">
        <v>72.279</v>
      </c>
      <c r="P18" s="49">
        <v>56.831</v>
      </c>
      <c r="Q18" s="50">
        <v>70.091</v>
      </c>
      <c r="R18" s="51">
        <f t="shared" si="2"/>
        <v>326.399</v>
      </c>
      <c r="S18" s="48">
        <v>63.964</v>
      </c>
      <c r="T18" s="49">
        <v>70.697</v>
      </c>
      <c r="U18" s="49">
        <v>73.285</v>
      </c>
      <c r="V18" s="49">
        <v>57.443</v>
      </c>
      <c r="W18" s="50">
        <v>67.297</v>
      </c>
      <c r="X18" s="51">
        <f t="shared" si="3"/>
        <v>332.68600000000004</v>
      </c>
      <c r="Y18" s="55">
        <f t="shared" si="0"/>
        <v>990.743</v>
      </c>
    </row>
    <row r="19" spans="1:26" ht="15">
      <c r="A19" s="23">
        <v>15</v>
      </c>
      <c r="B19" s="23">
        <v>34</v>
      </c>
      <c r="C19" s="24" t="s">
        <v>64</v>
      </c>
      <c r="D19" s="23" t="s">
        <v>118</v>
      </c>
      <c r="E19" s="24" t="s">
        <v>137</v>
      </c>
      <c r="F19" s="24" t="s">
        <v>31</v>
      </c>
      <c r="G19" s="48">
        <v>63.331</v>
      </c>
      <c r="H19" s="49">
        <v>80.996</v>
      </c>
      <c r="I19" s="49">
        <v>81.225</v>
      </c>
      <c r="J19" s="49">
        <v>63.799</v>
      </c>
      <c r="K19" s="50">
        <v>72.952</v>
      </c>
      <c r="L19" s="51">
        <f t="shared" si="1"/>
        <v>362.303</v>
      </c>
      <c r="M19" s="57">
        <v>53.924</v>
      </c>
      <c r="N19" s="49">
        <v>67.347</v>
      </c>
      <c r="O19" s="49">
        <v>68.591</v>
      </c>
      <c r="P19" s="49">
        <v>53.667</v>
      </c>
      <c r="Q19" s="50">
        <v>63.959</v>
      </c>
      <c r="R19" s="51">
        <f t="shared" si="2"/>
        <v>307.48799999999994</v>
      </c>
      <c r="S19" s="48">
        <v>56.874</v>
      </c>
      <c r="T19" s="49">
        <v>67.052</v>
      </c>
      <c r="U19" s="49">
        <v>67.855</v>
      </c>
      <c r="V19" s="49">
        <v>54.035</v>
      </c>
      <c r="W19" s="50">
        <v>79.001</v>
      </c>
      <c r="X19" s="51">
        <f t="shared" si="3"/>
        <v>324.817</v>
      </c>
      <c r="Y19" s="55">
        <f t="shared" si="0"/>
        <v>994.608</v>
      </c>
      <c r="Z19" s="18" t="s">
        <v>146</v>
      </c>
    </row>
    <row r="20" spans="1:25" ht="15">
      <c r="A20" s="23">
        <v>16</v>
      </c>
      <c r="B20" s="23"/>
      <c r="C20" s="24" t="s">
        <v>125</v>
      </c>
      <c r="D20" s="23" t="s">
        <v>35</v>
      </c>
      <c r="E20" s="24" t="s">
        <v>133</v>
      </c>
      <c r="F20" s="24" t="s">
        <v>141</v>
      </c>
      <c r="G20" s="48">
        <v>61.055</v>
      </c>
      <c r="H20" s="49">
        <v>73.124</v>
      </c>
      <c r="I20" s="49">
        <v>75.061</v>
      </c>
      <c r="J20" s="49">
        <v>64.536</v>
      </c>
      <c r="K20" s="50">
        <v>70.357</v>
      </c>
      <c r="L20" s="51">
        <f t="shared" si="1"/>
        <v>344.13300000000004</v>
      </c>
      <c r="M20" s="57">
        <v>55.831</v>
      </c>
      <c r="N20" s="49">
        <v>70.334</v>
      </c>
      <c r="O20" s="49">
        <v>72.921</v>
      </c>
      <c r="P20" s="49">
        <v>58.286</v>
      </c>
      <c r="Q20" s="50">
        <v>69.351</v>
      </c>
      <c r="R20" s="51">
        <f t="shared" si="2"/>
        <v>326.723</v>
      </c>
      <c r="S20" s="48">
        <v>55.201</v>
      </c>
      <c r="T20" s="49">
        <v>70.077</v>
      </c>
      <c r="U20" s="49">
        <v>72.728</v>
      </c>
      <c r="V20" s="49">
        <v>57.105</v>
      </c>
      <c r="W20" s="50">
        <v>70.112</v>
      </c>
      <c r="X20" s="51">
        <f t="shared" si="3"/>
        <v>325.22299999999996</v>
      </c>
      <c r="Y20" s="55">
        <f t="shared" si="0"/>
        <v>996.079</v>
      </c>
    </row>
    <row r="21" spans="1:25" ht="15">
      <c r="A21" s="23">
        <v>17</v>
      </c>
      <c r="B21" s="23">
        <v>14</v>
      </c>
      <c r="C21" s="24" t="s">
        <v>126</v>
      </c>
      <c r="D21" s="23" t="s">
        <v>35</v>
      </c>
      <c r="E21" s="24" t="s">
        <v>52</v>
      </c>
      <c r="F21" s="24" t="s">
        <v>31</v>
      </c>
      <c r="G21" s="48">
        <v>64.799</v>
      </c>
      <c r="H21" s="49">
        <v>78.225</v>
      </c>
      <c r="I21" s="49">
        <v>79.116</v>
      </c>
      <c r="J21" s="49">
        <v>63.413</v>
      </c>
      <c r="K21" s="50">
        <v>68.147</v>
      </c>
      <c r="L21" s="51">
        <f t="shared" si="1"/>
        <v>353.7</v>
      </c>
      <c r="M21" s="57">
        <v>63.123</v>
      </c>
      <c r="N21" s="49">
        <v>76.395</v>
      </c>
      <c r="O21" s="49">
        <v>69.493</v>
      </c>
      <c r="P21" s="49">
        <v>55.655</v>
      </c>
      <c r="Q21" s="50">
        <v>65.415</v>
      </c>
      <c r="R21" s="51">
        <f t="shared" si="2"/>
        <v>330.081</v>
      </c>
      <c r="S21" s="48">
        <v>59.348</v>
      </c>
      <c r="T21" s="49">
        <v>70.436</v>
      </c>
      <c r="U21" s="49">
        <v>68.631</v>
      </c>
      <c r="V21" s="49">
        <v>56.527</v>
      </c>
      <c r="W21" s="50">
        <v>64.362</v>
      </c>
      <c r="X21" s="51">
        <f t="shared" si="3"/>
        <v>319.304</v>
      </c>
      <c r="Y21" s="55">
        <f t="shared" si="0"/>
        <v>1003.0849999999999</v>
      </c>
    </row>
    <row r="22" spans="1:25" ht="15">
      <c r="A22" s="23">
        <v>18</v>
      </c>
      <c r="B22" s="23"/>
      <c r="C22" s="24" t="s">
        <v>127</v>
      </c>
      <c r="D22" s="23" t="s">
        <v>35</v>
      </c>
      <c r="E22" s="24" t="s">
        <v>58</v>
      </c>
      <c r="F22" s="24" t="s">
        <v>31</v>
      </c>
      <c r="G22" s="48">
        <v>61.775</v>
      </c>
      <c r="H22" s="49">
        <v>71.815</v>
      </c>
      <c r="I22" s="49">
        <v>74.503</v>
      </c>
      <c r="J22" s="49">
        <v>63.371</v>
      </c>
      <c r="K22" s="50">
        <v>68.526</v>
      </c>
      <c r="L22" s="51">
        <f t="shared" si="1"/>
        <v>339.99</v>
      </c>
      <c r="M22" s="57">
        <v>56.138</v>
      </c>
      <c r="N22" s="49">
        <v>70.708</v>
      </c>
      <c r="O22" s="49">
        <v>76.279</v>
      </c>
      <c r="P22" s="49">
        <v>60.191</v>
      </c>
      <c r="Q22" s="50">
        <v>67.704</v>
      </c>
      <c r="R22" s="51">
        <f t="shared" si="2"/>
        <v>331.02000000000004</v>
      </c>
      <c r="S22" s="48">
        <v>57.123</v>
      </c>
      <c r="T22" s="49">
        <v>73.041</v>
      </c>
      <c r="U22" s="49">
        <v>75.266</v>
      </c>
      <c r="V22" s="49">
        <v>61.066</v>
      </c>
      <c r="W22" s="50">
        <v>68.637</v>
      </c>
      <c r="X22" s="51">
        <f t="shared" si="3"/>
        <v>335.133</v>
      </c>
      <c r="Y22" s="55">
        <f t="shared" si="0"/>
        <v>1006.143</v>
      </c>
    </row>
    <row r="23" spans="1:25" ht="15">
      <c r="A23" s="23">
        <v>19</v>
      </c>
      <c r="B23" s="23"/>
      <c r="C23" s="24" t="s">
        <v>128</v>
      </c>
      <c r="D23" s="23" t="s">
        <v>35</v>
      </c>
      <c r="E23" s="24"/>
      <c r="F23" s="24" t="s">
        <v>31</v>
      </c>
      <c r="G23" s="48">
        <v>69.677</v>
      </c>
      <c r="H23" s="49">
        <v>73.164</v>
      </c>
      <c r="I23" s="49">
        <v>86.211</v>
      </c>
      <c r="J23" s="49">
        <v>62.641</v>
      </c>
      <c r="K23" s="50">
        <v>68.078</v>
      </c>
      <c r="L23" s="51">
        <f t="shared" si="1"/>
        <v>359.7710000000001</v>
      </c>
      <c r="M23" s="57">
        <v>59.361</v>
      </c>
      <c r="N23" s="49">
        <v>70.444</v>
      </c>
      <c r="O23" s="49">
        <v>73.699</v>
      </c>
      <c r="P23" s="49">
        <v>57.022</v>
      </c>
      <c r="Q23" s="50">
        <v>66.906</v>
      </c>
      <c r="R23" s="51">
        <f t="shared" si="2"/>
        <v>327.432</v>
      </c>
      <c r="S23" s="48">
        <v>55.134</v>
      </c>
      <c r="T23" s="49">
        <v>71.745</v>
      </c>
      <c r="U23" s="49">
        <v>72.791</v>
      </c>
      <c r="V23" s="49">
        <v>58.537</v>
      </c>
      <c r="W23" s="50">
        <v>66.451</v>
      </c>
      <c r="X23" s="51">
        <f t="shared" si="3"/>
        <v>324.658</v>
      </c>
      <c r="Y23" s="55">
        <f t="shared" si="0"/>
        <v>1011.8610000000001</v>
      </c>
    </row>
    <row r="24" spans="1:25" ht="15">
      <c r="A24" s="23">
        <v>20</v>
      </c>
      <c r="B24" s="23">
        <v>9</v>
      </c>
      <c r="C24" s="24" t="s">
        <v>79</v>
      </c>
      <c r="D24" s="23" t="s">
        <v>118</v>
      </c>
      <c r="E24" s="24" t="s">
        <v>138</v>
      </c>
      <c r="F24" s="24" t="s">
        <v>31</v>
      </c>
      <c r="G24" s="48">
        <v>62.258</v>
      </c>
      <c r="H24" s="49">
        <v>76.927</v>
      </c>
      <c r="I24" s="49">
        <v>76.904</v>
      </c>
      <c r="J24" s="49">
        <v>62.117</v>
      </c>
      <c r="K24" s="50">
        <v>70.335</v>
      </c>
      <c r="L24" s="51">
        <f t="shared" si="1"/>
        <v>348.541</v>
      </c>
      <c r="M24" s="57">
        <v>62.583</v>
      </c>
      <c r="N24" s="49">
        <v>73.877</v>
      </c>
      <c r="O24" s="49">
        <v>76.303</v>
      </c>
      <c r="P24" s="49">
        <v>60.831</v>
      </c>
      <c r="Q24" s="50">
        <v>72.677</v>
      </c>
      <c r="R24" s="51">
        <f t="shared" si="2"/>
        <v>346.271</v>
      </c>
      <c r="S24" s="48">
        <v>56.608</v>
      </c>
      <c r="T24" s="49">
        <v>74.593</v>
      </c>
      <c r="U24" s="49">
        <v>76.034</v>
      </c>
      <c r="V24" s="49">
        <v>58.746</v>
      </c>
      <c r="W24" s="50">
        <v>66.058</v>
      </c>
      <c r="X24" s="51">
        <f t="shared" si="3"/>
        <v>332.039</v>
      </c>
      <c r="Y24" s="55">
        <f t="shared" si="0"/>
        <v>1026.851</v>
      </c>
    </row>
    <row r="25" spans="1:26" ht="15">
      <c r="A25" s="23">
        <v>21</v>
      </c>
      <c r="B25" s="23">
        <v>33</v>
      </c>
      <c r="C25" s="24" t="s">
        <v>85</v>
      </c>
      <c r="D25" s="23" t="s">
        <v>35</v>
      </c>
      <c r="E25" s="24" t="s">
        <v>136</v>
      </c>
      <c r="F25" s="24" t="s">
        <v>31</v>
      </c>
      <c r="G25" s="48">
        <v>60.999</v>
      </c>
      <c r="H25" s="49">
        <v>73.849</v>
      </c>
      <c r="I25" s="49">
        <v>75.742</v>
      </c>
      <c r="J25" s="49">
        <v>60.226</v>
      </c>
      <c r="K25" s="50">
        <v>73.404</v>
      </c>
      <c r="L25" s="51">
        <f t="shared" si="1"/>
        <v>344.22</v>
      </c>
      <c r="M25" s="57">
        <v>58.643</v>
      </c>
      <c r="N25" s="49">
        <v>82.583</v>
      </c>
      <c r="O25" s="49">
        <v>78.881</v>
      </c>
      <c r="P25" s="49">
        <v>61.878</v>
      </c>
      <c r="Q25" s="50">
        <v>71.894</v>
      </c>
      <c r="R25" s="51">
        <f t="shared" si="2"/>
        <v>353.879</v>
      </c>
      <c r="S25" s="48">
        <v>62.554</v>
      </c>
      <c r="T25" s="49">
        <v>72.038</v>
      </c>
      <c r="U25" s="49">
        <v>77.095</v>
      </c>
      <c r="V25" s="49">
        <v>58.518</v>
      </c>
      <c r="W25" s="50">
        <v>70.385</v>
      </c>
      <c r="X25" s="51">
        <f t="shared" si="3"/>
        <v>340.59</v>
      </c>
      <c r="Y25" s="55">
        <f t="shared" si="0"/>
        <v>1038.689</v>
      </c>
      <c r="Z25" s="18" t="s">
        <v>146</v>
      </c>
    </row>
    <row r="26" spans="1:25" ht="15">
      <c r="A26" s="23">
        <v>22</v>
      </c>
      <c r="B26" s="23">
        <v>8</v>
      </c>
      <c r="C26" s="24" t="s">
        <v>129</v>
      </c>
      <c r="D26" s="23" t="s">
        <v>118</v>
      </c>
      <c r="E26" s="60" t="s">
        <v>138</v>
      </c>
      <c r="F26" s="61" t="s">
        <v>140</v>
      </c>
      <c r="G26" s="62">
        <v>60.285</v>
      </c>
      <c r="H26" s="59">
        <v>78.327</v>
      </c>
      <c r="I26" s="59">
        <v>80.548</v>
      </c>
      <c r="J26" s="59">
        <v>60.195</v>
      </c>
      <c r="K26" s="59">
        <v>69.952</v>
      </c>
      <c r="L26" s="51">
        <f t="shared" si="1"/>
        <v>349.307</v>
      </c>
      <c r="M26" s="62">
        <v>67.311</v>
      </c>
      <c r="N26" s="59">
        <v>80.017</v>
      </c>
      <c r="O26" s="59">
        <v>78.199</v>
      </c>
      <c r="P26" s="59">
        <v>61.321</v>
      </c>
      <c r="Q26" s="59">
        <v>66.671</v>
      </c>
      <c r="R26" s="51">
        <f t="shared" si="2"/>
        <v>353.51899999999995</v>
      </c>
      <c r="S26" s="48">
        <v>61.822</v>
      </c>
      <c r="T26" s="49">
        <v>70.499</v>
      </c>
      <c r="U26" s="49">
        <v>76.755</v>
      </c>
      <c r="V26" s="49">
        <v>64.216</v>
      </c>
      <c r="W26" s="49">
        <v>71.774</v>
      </c>
      <c r="X26" s="51">
        <f t="shared" si="3"/>
        <v>345.066</v>
      </c>
      <c r="Y26" s="55">
        <f t="shared" si="0"/>
        <v>1047.892</v>
      </c>
    </row>
    <row r="27" spans="1:25" ht="15">
      <c r="A27" s="23">
        <v>23</v>
      </c>
      <c r="B27" s="23">
        <v>15</v>
      </c>
      <c r="C27" s="24" t="s">
        <v>107</v>
      </c>
      <c r="D27" s="23" t="s">
        <v>35</v>
      </c>
      <c r="E27" s="60" t="s">
        <v>58</v>
      </c>
      <c r="F27" s="61" t="s">
        <v>31</v>
      </c>
      <c r="G27" s="62">
        <v>59.322</v>
      </c>
      <c r="H27" s="59">
        <v>120</v>
      </c>
      <c r="I27" s="59">
        <v>91.647</v>
      </c>
      <c r="J27" s="59">
        <v>62.734</v>
      </c>
      <c r="K27" s="59">
        <v>76.975</v>
      </c>
      <c r="L27" s="51">
        <f t="shared" si="1"/>
        <v>410.678</v>
      </c>
      <c r="M27" s="62">
        <v>60.516</v>
      </c>
      <c r="N27" s="59">
        <v>74.763</v>
      </c>
      <c r="O27" s="59">
        <v>73.768</v>
      </c>
      <c r="P27" s="59">
        <v>60.974</v>
      </c>
      <c r="Q27" s="59">
        <v>69.138</v>
      </c>
      <c r="R27" s="51">
        <f t="shared" si="2"/>
        <v>339.159</v>
      </c>
      <c r="S27" s="62">
        <v>60.701</v>
      </c>
      <c r="T27" s="59">
        <v>76.519</v>
      </c>
      <c r="U27" s="59">
        <v>73.381</v>
      </c>
      <c r="V27" s="59">
        <v>63.357</v>
      </c>
      <c r="W27" s="59">
        <v>69.812</v>
      </c>
      <c r="X27" s="51">
        <f t="shared" si="3"/>
        <v>343.77</v>
      </c>
      <c r="Y27" s="55">
        <f t="shared" si="0"/>
        <v>1093.607</v>
      </c>
    </row>
    <row r="28" spans="1:25" ht="15">
      <c r="A28" s="23">
        <v>24</v>
      </c>
      <c r="B28" s="23"/>
      <c r="C28" s="24" t="s">
        <v>130</v>
      </c>
      <c r="D28" s="23" t="s">
        <v>118</v>
      </c>
      <c r="E28" s="60" t="s">
        <v>133</v>
      </c>
      <c r="F28" s="61" t="s">
        <v>31</v>
      </c>
      <c r="G28" s="62">
        <v>120</v>
      </c>
      <c r="H28" s="59">
        <v>120</v>
      </c>
      <c r="I28" s="59">
        <v>78.031</v>
      </c>
      <c r="J28" s="59">
        <v>64.958</v>
      </c>
      <c r="K28" s="59">
        <v>72.515</v>
      </c>
      <c r="L28" s="51">
        <f t="shared" si="1"/>
        <v>455.504</v>
      </c>
      <c r="M28" s="62">
        <v>56.991</v>
      </c>
      <c r="N28" s="59">
        <v>92.778</v>
      </c>
      <c r="O28" s="59">
        <v>84.573</v>
      </c>
      <c r="P28" s="59">
        <v>70.246</v>
      </c>
      <c r="Q28" s="59">
        <v>76.358</v>
      </c>
      <c r="R28" s="51">
        <f t="shared" si="2"/>
        <v>380.94599999999997</v>
      </c>
      <c r="S28" s="48">
        <v>59.158</v>
      </c>
      <c r="T28" s="49">
        <v>71.214</v>
      </c>
      <c r="U28" s="49">
        <v>77.485</v>
      </c>
      <c r="V28" s="49">
        <v>65.004</v>
      </c>
      <c r="W28" s="49">
        <v>75.261</v>
      </c>
      <c r="X28" s="51">
        <f t="shared" si="3"/>
        <v>348.12200000000007</v>
      </c>
      <c r="Y28" s="55">
        <f t="shared" si="0"/>
        <v>1184.5720000000001</v>
      </c>
    </row>
    <row r="29" spans="1:25" ht="15">
      <c r="A29" s="23">
        <v>25</v>
      </c>
      <c r="B29" s="23">
        <v>38</v>
      </c>
      <c r="C29" s="24" t="s">
        <v>131</v>
      </c>
      <c r="D29" s="23" t="s">
        <v>40</v>
      </c>
      <c r="E29" s="60" t="s">
        <v>134</v>
      </c>
      <c r="F29" s="61" t="s">
        <v>31</v>
      </c>
      <c r="G29" s="62">
        <v>65.572</v>
      </c>
      <c r="H29" s="59">
        <v>81.226</v>
      </c>
      <c r="I29" s="59">
        <v>79.039</v>
      </c>
      <c r="J29" s="59">
        <v>64.004</v>
      </c>
      <c r="K29" s="59">
        <v>79.116</v>
      </c>
      <c r="L29" s="51">
        <f t="shared" si="1"/>
        <v>368.957</v>
      </c>
      <c r="M29" s="62">
        <v>60.355</v>
      </c>
      <c r="N29" s="59">
        <v>73.446</v>
      </c>
      <c r="O29" s="59">
        <v>75.448</v>
      </c>
      <c r="P29" s="59">
        <v>60.969</v>
      </c>
      <c r="Q29" s="59">
        <v>76.365</v>
      </c>
      <c r="R29" s="51">
        <f t="shared" si="2"/>
        <v>346.58299999999997</v>
      </c>
      <c r="S29" s="48">
        <v>120</v>
      </c>
      <c r="T29" s="49">
        <v>120</v>
      </c>
      <c r="U29" s="49">
        <v>120</v>
      </c>
      <c r="V29" s="49">
        <v>120</v>
      </c>
      <c r="W29" s="49">
        <v>120</v>
      </c>
      <c r="X29" s="51">
        <f t="shared" si="3"/>
        <v>600</v>
      </c>
      <c r="Y29" s="55">
        <f t="shared" si="0"/>
        <v>1315.54</v>
      </c>
    </row>
    <row r="30" spans="1:25" ht="15">
      <c r="A30" s="23">
        <v>26</v>
      </c>
      <c r="B30" s="23">
        <v>30</v>
      </c>
      <c r="C30" s="24" t="s">
        <v>132</v>
      </c>
      <c r="D30" s="23" t="s">
        <v>40</v>
      </c>
      <c r="E30" s="60" t="s">
        <v>58</v>
      </c>
      <c r="F30" s="61" t="s">
        <v>31</v>
      </c>
      <c r="G30" s="62">
        <v>67.801</v>
      </c>
      <c r="H30" s="59">
        <v>77.851</v>
      </c>
      <c r="I30" s="59">
        <v>85.296</v>
      </c>
      <c r="J30" s="59">
        <v>62.767</v>
      </c>
      <c r="K30" s="59">
        <v>75.233</v>
      </c>
      <c r="L30" s="51">
        <f t="shared" si="1"/>
        <v>368.948</v>
      </c>
      <c r="M30" s="62">
        <v>62.923</v>
      </c>
      <c r="N30" s="59">
        <v>82.929</v>
      </c>
      <c r="O30" s="59">
        <v>87.415</v>
      </c>
      <c r="P30" s="59">
        <v>64.554</v>
      </c>
      <c r="Q30" s="59">
        <v>75.542</v>
      </c>
      <c r="R30" s="51">
        <f t="shared" si="2"/>
        <v>373.36300000000006</v>
      </c>
      <c r="S30" s="48">
        <v>120</v>
      </c>
      <c r="T30" s="49">
        <v>120</v>
      </c>
      <c r="U30" s="49">
        <v>120</v>
      </c>
      <c r="V30" s="49">
        <v>120</v>
      </c>
      <c r="W30" s="49">
        <v>120</v>
      </c>
      <c r="X30" s="51">
        <f t="shared" si="3"/>
        <v>600</v>
      </c>
      <c r="Y30" s="55">
        <f t="shared" si="0"/>
        <v>1342.3110000000001</v>
      </c>
    </row>
    <row r="31" spans="1:25" ht="15">
      <c r="A31" s="23">
        <v>27</v>
      </c>
      <c r="B31" s="23"/>
      <c r="C31" s="24" t="s">
        <v>112</v>
      </c>
      <c r="D31" s="23" t="s">
        <v>40</v>
      </c>
      <c r="E31" s="60" t="s">
        <v>58</v>
      </c>
      <c r="F31" s="61" t="s">
        <v>31</v>
      </c>
      <c r="G31" s="62">
        <v>76.731</v>
      </c>
      <c r="H31" s="59">
        <v>87.564</v>
      </c>
      <c r="I31" s="59">
        <v>86.893</v>
      </c>
      <c r="J31" s="59">
        <v>71.693</v>
      </c>
      <c r="K31" s="59">
        <v>78.071</v>
      </c>
      <c r="L31" s="51">
        <f t="shared" si="1"/>
        <v>400.952</v>
      </c>
      <c r="M31" s="62">
        <v>72.315</v>
      </c>
      <c r="N31" s="59">
        <v>84.805</v>
      </c>
      <c r="O31" s="59">
        <v>88.362</v>
      </c>
      <c r="P31" s="59">
        <v>68.991</v>
      </c>
      <c r="Q31" s="59">
        <v>78.341</v>
      </c>
      <c r="R31" s="51">
        <f t="shared" si="2"/>
        <v>392.814</v>
      </c>
      <c r="S31" s="48">
        <v>120</v>
      </c>
      <c r="T31" s="49">
        <v>120</v>
      </c>
      <c r="U31" s="49">
        <v>120</v>
      </c>
      <c r="V31" s="49">
        <v>120</v>
      </c>
      <c r="W31" s="49">
        <v>120</v>
      </c>
      <c r="X31" s="51">
        <f t="shared" si="3"/>
        <v>600</v>
      </c>
      <c r="Y31" s="55">
        <f t="shared" si="0"/>
        <v>1393.766</v>
      </c>
    </row>
    <row r="32" spans="1:25" ht="15">
      <c r="A32" s="23">
        <v>28</v>
      </c>
      <c r="B32" s="23">
        <v>28</v>
      </c>
      <c r="C32" s="24" t="s">
        <v>90</v>
      </c>
      <c r="D32" s="23" t="s">
        <v>40</v>
      </c>
      <c r="E32" s="60" t="s">
        <v>136</v>
      </c>
      <c r="F32" s="61" t="s">
        <v>31</v>
      </c>
      <c r="G32" s="62">
        <v>77.274</v>
      </c>
      <c r="H32" s="59">
        <v>87.155</v>
      </c>
      <c r="I32" s="59">
        <v>87.411</v>
      </c>
      <c r="J32" s="59">
        <v>78.437</v>
      </c>
      <c r="K32" s="59">
        <v>81.932</v>
      </c>
      <c r="L32" s="51">
        <f t="shared" si="1"/>
        <v>412.209</v>
      </c>
      <c r="M32" s="62">
        <v>70.818</v>
      </c>
      <c r="N32" s="59">
        <v>84.311</v>
      </c>
      <c r="O32" s="59">
        <v>82.646</v>
      </c>
      <c r="P32" s="59">
        <v>68.968</v>
      </c>
      <c r="Q32" s="59">
        <v>80.876</v>
      </c>
      <c r="R32" s="51">
        <f t="shared" si="2"/>
        <v>387.619</v>
      </c>
      <c r="S32" s="48">
        <v>120</v>
      </c>
      <c r="T32" s="49">
        <v>120</v>
      </c>
      <c r="U32" s="49">
        <v>120</v>
      </c>
      <c r="V32" s="49">
        <v>120</v>
      </c>
      <c r="W32" s="49">
        <v>120</v>
      </c>
      <c r="X32" s="51">
        <f t="shared" si="3"/>
        <v>600</v>
      </c>
      <c r="Y32" s="55">
        <f t="shared" si="0"/>
        <v>1399.828</v>
      </c>
    </row>
    <row r="33" spans="1:25" ht="15">
      <c r="A33" s="23">
        <v>29</v>
      </c>
      <c r="B33" s="23">
        <v>27</v>
      </c>
      <c r="C33" s="24" t="s">
        <v>92</v>
      </c>
      <c r="D33" s="23" t="s">
        <v>40</v>
      </c>
      <c r="E33" s="60" t="s">
        <v>58</v>
      </c>
      <c r="F33" s="61" t="s">
        <v>142</v>
      </c>
      <c r="G33" s="62">
        <v>99.057</v>
      </c>
      <c r="H33" s="59">
        <v>107.256</v>
      </c>
      <c r="I33" s="59">
        <v>115.864</v>
      </c>
      <c r="J33" s="59">
        <v>82.106</v>
      </c>
      <c r="K33" s="59">
        <v>95.436</v>
      </c>
      <c r="L33" s="51">
        <f t="shared" si="1"/>
        <v>499.71900000000005</v>
      </c>
      <c r="M33" s="62">
        <v>94.152</v>
      </c>
      <c r="N33" s="59">
        <v>104.395</v>
      </c>
      <c r="O33" s="59">
        <v>119.534</v>
      </c>
      <c r="P33" s="59">
        <v>80.251</v>
      </c>
      <c r="Q33" s="59">
        <v>94.244</v>
      </c>
      <c r="R33" s="51">
        <f t="shared" si="2"/>
        <v>492.576</v>
      </c>
      <c r="S33" s="48">
        <v>120</v>
      </c>
      <c r="T33" s="49">
        <v>120</v>
      </c>
      <c r="U33" s="49">
        <v>120</v>
      </c>
      <c r="V33" s="49">
        <v>120</v>
      </c>
      <c r="W33" s="49">
        <v>120</v>
      </c>
      <c r="X33" s="51">
        <f t="shared" si="3"/>
        <v>600</v>
      </c>
      <c r="Y33" s="55">
        <f t="shared" si="0"/>
        <v>1592.295</v>
      </c>
    </row>
    <row r="34" spans="1:18" ht="15">
      <c r="A34" s="25"/>
      <c r="B34" s="25"/>
      <c r="C34" s="26"/>
      <c r="D34" s="25"/>
      <c r="E34" s="27"/>
      <c r="F34" s="28"/>
      <c r="G34" s="26"/>
      <c r="H34" s="28"/>
      <c r="I34" s="28"/>
      <c r="J34" s="28"/>
      <c r="K34" s="28"/>
      <c r="L34" s="26"/>
      <c r="M34" s="26"/>
      <c r="N34" s="26"/>
      <c r="O34" s="26"/>
      <c r="P34" s="26"/>
      <c r="Q34" s="26"/>
      <c r="R34" s="26"/>
    </row>
    <row r="35" spans="1:18" ht="15">
      <c r="A35" s="25"/>
      <c r="B35" s="25"/>
      <c r="C35" s="26"/>
      <c r="D35" s="25"/>
      <c r="E35" s="27"/>
      <c r="F35" s="28"/>
      <c r="G35" s="26"/>
      <c r="H35" s="28"/>
      <c r="I35" s="28"/>
      <c r="J35" s="28"/>
      <c r="K35" s="28"/>
      <c r="L35" s="26"/>
      <c r="M35" s="26"/>
      <c r="N35" s="26"/>
      <c r="O35" s="26"/>
      <c r="P35" s="26"/>
      <c r="Q35" s="26"/>
      <c r="R35" s="26"/>
    </row>
    <row r="36" spans="1:18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8"/>
      <c r="L36" s="26"/>
      <c r="M36" s="26"/>
      <c r="N36" s="26"/>
      <c r="O36" s="26"/>
      <c r="P36" s="26"/>
      <c r="Q36" s="26"/>
      <c r="R36" s="26"/>
    </row>
    <row r="37" spans="1:18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8"/>
      <c r="L37" s="26"/>
      <c r="M37" s="26"/>
      <c r="N37" s="26"/>
      <c r="O37" s="26"/>
      <c r="P37" s="26"/>
      <c r="Q37" s="26"/>
      <c r="R37" s="26"/>
    </row>
    <row r="38" spans="1:18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8"/>
      <c r="L38" s="26"/>
      <c r="M38" s="26"/>
      <c r="N38" s="26"/>
      <c r="O38" s="26"/>
      <c r="P38" s="26"/>
      <c r="Q38" s="26"/>
      <c r="R38" s="26"/>
    </row>
    <row r="39" spans="1:18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8"/>
      <c r="L39" s="26"/>
      <c r="M39" s="26"/>
      <c r="N39" s="26"/>
      <c r="O39" s="26"/>
      <c r="P39" s="26"/>
      <c r="Q39" s="26"/>
      <c r="R39" s="26"/>
    </row>
    <row r="40" spans="1:18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8"/>
      <c r="L40" s="26"/>
      <c r="M40" s="26"/>
      <c r="N40" s="26"/>
      <c r="O40" s="26"/>
      <c r="P40" s="26"/>
      <c r="Q40" s="26"/>
      <c r="R40" s="26"/>
    </row>
    <row r="41" spans="1:18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8"/>
      <c r="L41" s="26"/>
      <c r="M41" s="26"/>
      <c r="N41" s="26"/>
      <c r="O41" s="26"/>
      <c r="P41" s="26"/>
      <c r="Q41" s="26"/>
      <c r="R41" s="26"/>
    </row>
    <row r="42" spans="1:18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8"/>
      <c r="L42" s="26"/>
      <c r="M42" s="26"/>
      <c r="N42" s="26"/>
      <c r="O42" s="26"/>
      <c r="P42" s="26"/>
      <c r="Q42" s="26"/>
      <c r="R42" s="26"/>
    </row>
    <row r="43" spans="1:18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</row>
    <row r="44" spans="1:18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8"/>
      <c r="L44" s="26"/>
      <c r="M44" s="26"/>
      <c r="N44" s="26"/>
      <c r="O44" s="26"/>
      <c r="P44" s="26"/>
      <c r="Q44" s="26"/>
      <c r="R44" s="26"/>
    </row>
    <row r="45" spans="1:18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</row>
    <row r="46" spans="1:18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  <row r="292" spans="1:18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8"/>
      <c r="L292" s="26"/>
      <c r="M292" s="26"/>
      <c r="N292" s="26"/>
      <c r="O292" s="26"/>
      <c r="P292" s="26"/>
      <c r="Q292" s="26"/>
      <c r="R292" s="26"/>
    </row>
    <row r="293" spans="1:18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8"/>
      <c r="L293" s="26"/>
      <c r="M293" s="26"/>
      <c r="N293" s="26"/>
      <c r="O293" s="26"/>
      <c r="P293" s="26"/>
      <c r="Q293" s="26"/>
      <c r="R293" s="26"/>
    </row>
    <row r="294" spans="1:18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8"/>
      <c r="L294" s="26"/>
      <c r="M294" s="26"/>
      <c r="N294" s="26"/>
      <c r="O294" s="26"/>
      <c r="P294" s="26"/>
      <c r="Q294" s="26"/>
      <c r="R294" s="26"/>
    </row>
    <row r="295" spans="1:18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8"/>
      <c r="L295" s="26"/>
      <c r="M295" s="26"/>
      <c r="N295" s="26"/>
      <c r="O295" s="26"/>
      <c r="P295" s="26"/>
      <c r="Q295" s="26"/>
      <c r="R295" s="26"/>
    </row>
    <row r="296" spans="1:18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8"/>
      <c r="L296" s="26"/>
      <c r="M296" s="26"/>
      <c r="N296" s="26"/>
      <c r="O296" s="26"/>
      <c r="P296" s="26"/>
      <c r="Q296" s="26"/>
      <c r="R296" s="26"/>
    </row>
    <row r="297" spans="1:18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8"/>
      <c r="L297" s="26"/>
      <c r="M297" s="26"/>
      <c r="N297" s="26"/>
      <c r="O297" s="26"/>
      <c r="P297" s="26"/>
      <c r="Q297" s="26"/>
      <c r="R297" s="26"/>
    </row>
    <row r="298" spans="1:18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8"/>
      <c r="L298" s="26"/>
      <c r="M298" s="26"/>
      <c r="N298" s="26"/>
      <c r="O298" s="26"/>
      <c r="P298" s="26"/>
      <c r="Q298" s="26"/>
      <c r="R298" s="26"/>
    </row>
    <row r="299" spans="1:18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8"/>
      <c r="L299" s="26"/>
      <c r="M299" s="26"/>
      <c r="N299" s="26"/>
      <c r="O299" s="26"/>
      <c r="P299" s="26"/>
      <c r="Q299" s="26"/>
      <c r="R299" s="26"/>
    </row>
    <row r="300" spans="1:18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8"/>
      <c r="L300" s="26"/>
      <c r="M300" s="26"/>
      <c r="N300" s="26"/>
      <c r="O300" s="26"/>
      <c r="P300" s="26"/>
      <c r="Q300" s="26"/>
      <c r="R300" s="26"/>
    </row>
    <row r="301" spans="1:18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8"/>
      <c r="L301" s="26"/>
      <c r="M301" s="26"/>
      <c r="N301" s="26"/>
      <c r="O301" s="26"/>
      <c r="P301" s="26"/>
      <c r="Q301" s="26"/>
      <c r="R301" s="26"/>
    </row>
    <row r="302" spans="1:18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8"/>
      <c r="L302" s="26"/>
      <c r="M302" s="26"/>
      <c r="N302" s="26"/>
      <c r="O302" s="26"/>
      <c r="P302" s="26"/>
      <c r="Q302" s="26"/>
      <c r="R302" s="26"/>
    </row>
    <row r="303" spans="1:18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8"/>
      <c r="L303" s="26"/>
      <c r="M303" s="26"/>
      <c r="N303" s="26"/>
      <c r="O303" s="26"/>
      <c r="P303" s="26"/>
      <c r="Q303" s="26"/>
      <c r="R303" s="26"/>
    </row>
    <row r="304" spans="1:18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8"/>
      <c r="L304" s="26"/>
      <c r="M304" s="26"/>
      <c r="N304" s="26"/>
      <c r="O304" s="26"/>
      <c r="P304" s="26"/>
      <c r="Q304" s="26"/>
      <c r="R304" s="26"/>
    </row>
    <row r="305" spans="1:18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8"/>
      <c r="L305" s="26"/>
      <c r="M305" s="26"/>
      <c r="N305" s="26"/>
      <c r="O305" s="26"/>
      <c r="P305" s="26"/>
      <c r="Q305" s="26"/>
      <c r="R305" s="26"/>
    </row>
    <row r="306" spans="1:18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8"/>
      <c r="L306" s="26"/>
      <c r="M306" s="26"/>
      <c r="N306" s="26"/>
      <c r="O306" s="26"/>
      <c r="P306" s="26"/>
      <c r="Q306" s="26"/>
      <c r="R306" s="26"/>
    </row>
    <row r="307" spans="1:18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8"/>
      <c r="L307" s="26"/>
      <c r="M307" s="26"/>
      <c r="N307" s="26"/>
      <c r="O307" s="26"/>
      <c r="P307" s="26"/>
      <c r="Q307" s="26"/>
      <c r="R307" s="26"/>
    </row>
    <row r="308" spans="1:18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8"/>
      <c r="L308" s="26"/>
      <c r="M308" s="26"/>
      <c r="N308" s="26"/>
      <c r="O308" s="26"/>
      <c r="P308" s="26"/>
      <c r="Q308" s="26"/>
      <c r="R308" s="26"/>
    </row>
    <row r="309" spans="1:18" ht="15">
      <c r="A309" s="25"/>
      <c r="B309" s="25"/>
      <c r="C309" s="26"/>
      <c r="D309" s="25"/>
      <c r="E309" s="27"/>
      <c r="F309" s="28"/>
      <c r="G309" s="26"/>
      <c r="H309" s="28"/>
      <c r="I309" s="28"/>
      <c r="J309" s="28"/>
      <c r="K309" s="28"/>
      <c r="L309" s="26"/>
      <c r="M309" s="26"/>
      <c r="N309" s="26"/>
      <c r="O309" s="26"/>
      <c r="P309" s="26"/>
      <c r="Q309" s="26"/>
      <c r="R309" s="26"/>
    </row>
    <row r="310" spans="1:18" ht="15">
      <c r="A310" s="25"/>
      <c r="B310" s="25"/>
      <c r="C310" s="26"/>
      <c r="D310" s="25"/>
      <c r="E310" s="27"/>
      <c r="F310" s="28"/>
      <c r="G310" s="26"/>
      <c r="H310" s="28"/>
      <c r="I310" s="28"/>
      <c r="J310" s="28"/>
      <c r="K310" s="28"/>
      <c r="L310" s="26"/>
      <c r="M310" s="26"/>
      <c r="N310" s="26"/>
      <c r="O310" s="26"/>
      <c r="P310" s="26"/>
      <c r="Q310" s="26"/>
      <c r="R310" s="26"/>
    </row>
    <row r="311" spans="1:18" ht="15">
      <c r="A311" s="25"/>
      <c r="B311" s="25"/>
      <c r="C311" s="26"/>
      <c r="D311" s="25"/>
      <c r="E311" s="27"/>
      <c r="F311" s="28"/>
      <c r="G311" s="26"/>
      <c r="H311" s="28"/>
      <c r="I311" s="28"/>
      <c r="J311" s="28"/>
      <c r="K311" s="28"/>
      <c r="L311" s="26"/>
      <c r="M311" s="26"/>
      <c r="N311" s="26"/>
      <c r="O311" s="26"/>
      <c r="P311" s="26"/>
      <c r="Q311" s="26"/>
      <c r="R311" s="26"/>
    </row>
    <row r="312" spans="1:18" ht="15">
      <c r="A312" s="25"/>
      <c r="B312" s="25"/>
      <c r="C312" s="26"/>
      <c r="D312" s="25"/>
      <c r="E312" s="27"/>
      <c r="F312" s="28"/>
      <c r="G312" s="26"/>
      <c r="H312" s="28"/>
      <c r="I312" s="28"/>
      <c r="J312" s="28"/>
      <c r="K312" s="28"/>
      <c r="L312" s="26"/>
      <c r="M312" s="26"/>
      <c r="N312" s="26"/>
      <c r="O312" s="26"/>
      <c r="P312" s="26"/>
      <c r="Q312" s="26"/>
      <c r="R312" s="26"/>
    </row>
    <row r="313" spans="1:18" ht="15">
      <c r="A313" s="25"/>
      <c r="B313" s="25"/>
      <c r="C313" s="26"/>
      <c r="D313" s="25"/>
      <c r="E313" s="27"/>
      <c r="F313" s="28"/>
      <c r="G313" s="26"/>
      <c r="H313" s="28"/>
      <c r="I313" s="28"/>
      <c r="J313" s="28"/>
      <c r="K313" s="28"/>
      <c r="L313" s="26"/>
      <c r="M313" s="26"/>
      <c r="N313" s="26"/>
      <c r="O313" s="26"/>
      <c r="P313" s="26"/>
      <c r="Q313" s="26"/>
      <c r="R313" s="26"/>
    </row>
    <row r="314" spans="1:18" ht="15">
      <c r="A314" s="25"/>
      <c r="B314" s="25"/>
      <c r="C314" s="26"/>
      <c r="D314" s="25"/>
      <c r="E314" s="27"/>
      <c r="F314" s="28"/>
      <c r="G314" s="26"/>
      <c r="H314" s="28"/>
      <c r="I314" s="28"/>
      <c r="J314" s="28"/>
      <c r="K314" s="28"/>
      <c r="L314" s="26"/>
      <c r="M314" s="26"/>
      <c r="N314" s="26"/>
      <c r="O314" s="26"/>
      <c r="P314" s="26"/>
      <c r="Q314" s="26"/>
      <c r="R314" s="26"/>
    </row>
    <row r="315" spans="1:18" ht="15">
      <c r="A315" s="25"/>
      <c r="B315" s="25"/>
      <c r="C315" s="26"/>
      <c r="D315" s="25"/>
      <c r="E315" s="27"/>
      <c r="F315" s="28"/>
      <c r="G315" s="26"/>
      <c r="H315" s="28"/>
      <c r="I315" s="28"/>
      <c r="J315" s="28"/>
      <c r="K315" s="28"/>
      <c r="L315" s="26"/>
      <c r="M315" s="26"/>
      <c r="N315" s="26"/>
      <c r="O315" s="26"/>
      <c r="P315" s="26"/>
      <c r="Q315" s="26"/>
      <c r="R315" s="26"/>
    </row>
    <row r="316" spans="1:18" ht="15">
      <c r="A316" s="25"/>
      <c r="B316" s="25"/>
      <c r="C316" s="26"/>
      <c r="D316" s="25"/>
      <c r="E316" s="27"/>
      <c r="F316" s="28"/>
      <c r="G316" s="26"/>
      <c r="H316" s="28"/>
      <c r="I316" s="28"/>
      <c r="J316" s="28"/>
      <c r="K316" s="28"/>
      <c r="L316" s="26"/>
      <c r="M316" s="26"/>
      <c r="N316" s="26"/>
      <c r="O316" s="26"/>
      <c r="P316" s="26"/>
      <c r="Q316" s="26"/>
      <c r="R316" s="26"/>
    </row>
    <row r="317" spans="1:18" ht="15">
      <c r="A317" s="25"/>
      <c r="B317" s="25"/>
      <c r="C317" s="26"/>
      <c r="D317" s="25"/>
      <c r="E317" s="27"/>
      <c r="F317" s="28"/>
      <c r="G317" s="26"/>
      <c r="H317" s="28"/>
      <c r="I317" s="28"/>
      <c r="J317" s="28"/>
      <c r="K317" s="28"/>
      <c r="L317" s="26"/>
      <c r="M317" s="26"/>
      <c r="N317" s="26"/>
      <c r="O317" s="26"/>
      <c r="P317" s="26"/>
      <c r="Q317" s="26"/>
      <c r="R317" s="26"/>
    </row>
    <row r="318" spans="1:18" ht="15">
      <c r="A318" s="25"/>
      <c r="B318" s="25"/>
      <c r="C318" s="26"/>
      <c r="D318" s="25"/>
      <c r="E318" s="27"/>
      <c r="F318" s="28"/>
      <c r="G318" s="26"/>
      <c r="H318" s="28"/>
      <c r="I318" s="28"/>
      <c r="J318" s="28"/>
      <c r="K318" s="28"/>
      <c r="L318" s="26"/>
      <c r="M318" s="26"/>
      <c r="N318" s="26"/>
      <c r="O318" s="26"/>
      <c r="P318" s="26"/>
      <c r="Q318" s="26"/>
      <c r="R318" s="26"/>
    </row>
    <row r="319" spans="1:18" ht="15">
      <c r="A319" s="25"/>
      <c r="B319" s="25"/>
      <c r="C319" s="26"/>
      <c r="D319" s="25"/>
      <c r="E319" s="27"/>
      <c r="F319" s="28"/>
      <c r="G319" s="26"/>
      <c r="H319" s="28"/>
      <c r="I319" s="28"/>
      <c r="J319" s="28"/>
      <c r="K319" s="28"/>
      <c r="L319" s="26"/>
      <c r="M319" s="26"/>
      <c r="N319" s="26"/>
      <c r="O319" s="26"/>
      <c r="P319" s="26"/>
      <c r="Q319" s="26"/>
      <c r="R319" s="26"/>
    </row>
    <row r="320" spans="1:18" ht="15">
      <c r="A320" s="25"/>
      <c r="B320" s="25"/>
      <c r="C320" s="26"/>
      <c r="D320" s="25"/>
      <c r="E320" s="27"/>
      <c r="F320" s="28"/>
      <c r="G320" s="26"/>
      <c r="H320" s="28"/>
      <c r="I320" s="28"/>
      <c r="J320" s="28"/>
      <c r="K320" s="28"/>
      <c r="L320" s="26"/>
      <c r="M320" s="26"/>
      <c r="N320" s="26"/>
      <c r="O320" s="26"/>
      <c r="P320" s="26"/>
      <c r="Q320" s="26"/>
      <c r="R320" s="26"/>
    </row>
    <row r="321" spans="1:18" ht="15">
      <c r="A321" s="25"/>
      <c r="B321" s="25"/>
      <c r="C321" s="26"/>
      <c r="D321" s="25"/>
      <c r="E321" s="27"/>
      <c r="F321" s="28"/>
      <c r="G321" s="26"/>
      <c r="H321" s="28"/>
      <c r="I321" s="28"/>
      <c r="J321" s="28"/>
      <c r="K321" s="28"/>
      <c r="L321" s="26"/>
      <c r="M321" s="26"/>
      <c r="N321" s="26"/>
      <c r="O321" s="26"/>
      <c r="P321" s="26"/>
      <c r="Q321" s="26"/>
      <c r="R321" s="26"/>
    </row>
    <row r="322" spans="1:18" ht="15">
      <c r="A322" s="25"/>
      <c r="B322" s="25"/>
      <c r="C322" s="26"/>
      <c r="D322" s="25"/>
      <c r="E322" s="27"/>
      <c r="F322" s="28"/>
      <c r="G322" s="26"/>
      <c r="H322" s="28"/>
      <c r="I322" s="28"/>
      <c r="J322" s="28"/>
      <c r="K322" s="28"/>
      <c r="L322" s="26"/>
      <c r="M322" s="26"/>
      <c r="N322" s="26"/>
      <c r="O322" s="26"/>
      <c r="P322" s="26"/>
      <c r="Q322" s="26"/>
      <c r="R322" s="26"/>
    </row>
    <row r="323" spans="1:18" ht="15">
      <c r="A323" s="25"/>
      <c r="B323" s="25"/>
      <c r="C323" s="26"/>
      <c r="D323" s="25"/>
      <c r="E323" s="27"/>
      <c r="F323" s="28"/>
      <c r="G323" s="26"/>
      <c r="H323" s="28"/>
      <c r="I323" s="28"/>
      <c r="J323" s="28"/>
      <c r="K323" s="28"/>
      <c r="L323" s="26"/>
      <c r="M323" s="26"/>
      <c r="N323" s="26"/>
      <c r="O323" s="26"/>
      <c r="P323" s="26"/>
      <c r="Q323" s="26"/>
      <c r="R323" s="26"/>
    </row>
    <row r="324" spans="1:18" ht="15">
      <c r="A324" s="25"/>
      <c r="B324" s="25"/>
      <c r="C324" s="26"/>
      <c r="D324" s="25"/>
      <c r="E324" s="27"/>
      <c r="F324" s="28"/>
      <c r="G324" s="26"/>
      <c r="H324" s="28"/>
      <c r="I324" s="28"/>
      <c r="J324" s="28"/>
      <c r="K324" s="28"/>
      <c r="L324" s="26"/>
      <c r="M324" s="26"/>
      <c r="N324" s="26"/>
      <c r="O324" s="26"/>
      <c r="P324" s="26"/>
      <c r="Q324" s="26"/>
      <c r="R324" s="26"/>
    </row>
    <row r="325" spans="1:18" ht="15">
      <c r="A325" s="25"/>
      <c r="B325" s="25"/>
      <c r="C325" s="26"/>
      <c r="D325" s="25"/>
      <c r="E325" s="27"/>
      <c r="F325" s="28"/>
      <c r="G325" s="26"/>
      <c r="H325" s="28"/>
      <c r="I325" s="28"/>
      <c r="J325" s="28"/>
      <c r="K325" s="28"/>
      <c r="L325" s="26"/>
      <c r="M325" s="26"/>
      <c r="N325" s="26"/>
      <c r="O325" s="26"/>
      <c r="P325" s="26"/>
      <c r="Q325" s="26"/>
      <c r="R325" s="26"/>
    </row>
    <row r="326" spans="1:18" ht="15">
      <c r="A326" s="25"/>
      <c r="B326" s="25"/>
      <c r="C326" s="26"/>
      <c r="D326" s="25"/>
      <c r="E326" s="27"/>
      <c r="F326" s="28"/>
      <c r="G326" s="26"/>
      <c r="H326" s="28"/>
      <c r="I326" s="28"/>
      <c r="J326" s="28"/>
      <c r="K326" s="28"/>
      <c r="L326" s="26"/>
      <c r="M326" s="26"/>
      <c r="N326" s="26"/>
      <c r="O326" s="26"/>
      <c r="P326" s="26"/>
      <c r="Q326" s="26"/>
      <c r="R326" s="26"/>
    </row>
    <row r="327" spans="1:18" ht="15">
      <c r="A327" s="25"/>
      <c r="B327" s="25"/>
      <c r="C327" s="26"/>
      <c r="D327" s="25"/>
      <c r="E327" s="27"/>
      <c r="F327" s="28"/>
      <c r="G327" s="26"/>
      <c r="H327" s="28"/>
      <c r="I327" s="28"/>
      <c r="J327" s="28"/>
      <c r="K327" s="28"/>
      <c r="L327" s="26"/>
      <c r="M327" s="26"/>
      <c r="N327" s="26"/>
      <c r="O327" s="26"/>
      <c r="P327" s="26"/>
      <c r="Q327" s="26"/>
      <c r="R327" s="26"/>
    </row>
    <row r="328" spans="1:18" ht="15">
      <c r="A328" s="25"/>
      <c r="B328" s="25"/>
      <c r="C328" s="26"/>
      <c r="D328" s="25"/>
      <c r="E328" s="27"/>
      <c r="F328" s="28"/>
      <c r="G328" s="26"/>
      <c r="H328" s="28"/>
      <c r="I328" s="28"/>
      <c r="J328" s="28"/>
      <c r="K328" s="28"/>
      <c r="L328" s="26"/>
      <c r="M328" s="26"/>
      <c r="N328" s="26"/>
      <c r="O328" s="26"/>
      <c r="P328" s="26"/>
      <c r="Q328" s="26"/>
      <c r="R328" s="26"/>
    </row>
    <row r="329" spans="1:18" ht="15">
      <c r="A329" s="25"/>
      <c r="B329" s="25"/>
      <c r="C329" s="26"/>
      <c r="D329" s="25"/>
      <c r="E329" s="27"/>
      <c r="F329" s="28"/>
      <c r="G329" s="26"/>
      <c r="H329" s="28"/>
      <c r="I329" s="28"/>
      <c r="J329" s="28"/>
      <c r="K329" s="28"/>
      <c r="L329" s="26"/>
      <c r="M329" s="26"/>
      <c r="N329" s="26"/>
      <c r="O329" s="26"/>
      <c r="P329" s="26"/>
      <c r="Q329" s="26"/>
      <c r="R329" s="26"/>
    </row>
    <row r="330" spans="1:18" ht="15">
      <c r="A330" s="25"/>
      <c r="B330" s="25"/>
      <c r="C330" s="26"/>
      <c r="D330" s="25"/>
      <c r="E330" s="27"/>
      <c r="F330" s="28"/>
      <c r="G330" s="26"/>
      <c r="H330" s="28"/>
      <c r="I330" s="28"/>
      <c r="J330" s="28"/>
      <c r="K330" s="28"/>
      <c r="L330" s="26"/>
      <c r="M330" s="26"/>
      <c r="N330" s="26"/>
      <c r="O330" s="26"/>
      <c r="P330" s="26"/>
      <c r="Q330" s="26"/>
      <c r="R330" s="26"/>
    </row>
    <row r="331" spans="1:18" ht="15">
      <c r="A331" s="25"/>
      <c r="B331" s="25"/>
      <c r="C331" s="26"/>
      <c r="D331" s="25"/>
      <c r="E331" s="27"/>
      <c r="F331" s="28"/>
      <c r="G331" s="26"/>
      <c r="H331" s="28"/>
      <c r="I331" s="28"/>
      <c r="J331" s="28"/>
      <c r="K331" s="28"/>
      <c r="L331" s="26"/>
      <c r="M331" s="26"/>
      <c r="N331" s="26"/>
      <c r="O331" s="26"/>
      <c r="P331" s="26"/>
      <c r="Q331" s="26"/>
      <c r="R331" s="26"/>
    </row>
  </sheetData>
  <sheetProtection/>
  <mergeCells count="5">
    <mergeCell ref="D1:Y1"/>
    <mergeCell ref="A2:Y2"/>
    <mergeCell ref="G3:L3"/>
    <mergeCell ref="M3:R3"/>
    <mergeCell ref="S3:X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145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7" t="s">
        <v>26</v>
      </c>
    </row>
    <row r="5" spans="1:22" ht="15">
      <c r="A5" s="23">
        <v>1</v>
      </c>
      <c r="B5" s="23">
        <v>2</v>
      </c>
      <c r="C5" s="24" t="s">
        <v>57</v>
      </c>
      <c r="D5" s="23" t="s">
        <v>9</v>
      </c>
      <c r="E5" s="24" t="s">
        <v>58</v>
      </c>
      <c r="F5" s="24" t="s">
        <v>28</v>
      </c>
      <c r="G5" s="48">
        <v>58.84</v>
      </c>
      <c r="H5" s="49">
        <v>120</v>
      </c>
      <c r="I5" s="49">
        <v>54.83</v>
      </c>
      <c r="J5" s="49">
        <v>41.85</v>
      </c>
      <c r="K5" s="51">
        <f aca="true" t="shared" si="0" ref="K5:K43">SUM(G5:J5)</f>
        <v>275.52000000000004</v>
      </c>
      <c r="L5" s="57">
        <v>57.31</v>
      </c>
      <c r="M5" s="49">
        <v>120</v>
      </c>
      <c r="N5" s="49">
        <v>57.75</v>
      </c>
      <c r="O5" s="49">
        <v>39.81</v>
      </c>
      <c r="P5" s="51">
        <f aca="true" t="shared" si="1" ref="P5:P43">SUM(L5:O5)</f>
        <v>274.87</v>
      </c>
      <c r="Q5" s="48">
        <v>56.96</v>
      </c>
      <c r="R5" s="49">
        <v>120</v>
      </c>
      <c r="S5" s="49">
        <v>54.37</v>
      </c>
      <c r="T5" s="49">
        <v>39.96</v>
      </c>
      <c r="U5" s="51">
        <f aca="true" t="shared" si="2" ref="U5:U43">SUM(Q5:T5)</f>
        <v>271.29</v>
      </c>
      <c r="V5" s="55">
        <f aca="true" t="shared" si="3" ref="V5:V43">SUM(K5,P5,U5)</f>
        <v>821.6800000000001</v>
      </c>
    </row>
    <row r="6" spans="1:22" ht="15">
      <c r="A6" s="23">
        <v>2</v>
      </c>
      <c r="B6" s="23">
        <v>10</v>
      </c>
      <c r="C6" s="24" t="s">
        <v>93</v>
      </c>
      <c r="D6" s="23" t="s">
        <v>30</v>
      </c>
      <c r="E6" s="24" t="s">
        <v>48</v>
      </c>
      <c r="F6" s="24" t="s">
        <v>31</v>
      </c>
      <c r="G6" s="48">
        <v>57.3</v>
      </c>
      <c r="H6" s="49">
        <v>120</v>
      </c>
      <c r="I6" s="49">
        <v>57.38</v>
      </c>
      <c r="J6" s="49">
        <v>42.16</v>
      </c>
      <c r="K6" s="51">
        <f t="shared" si="0"/>
        <v>276.84000000000003</v>
      </c>
      <c r="L6" s="57">
        <v>56.19</v>
      </c>
      <c r="M6" s="49">
        <v>120</v>
      </c>
      <c r="N6" s="49">
        <v>56.21</v>
      </c>
      <c r="O6" s="49">
        <v>41.47</v>
      </c>
      <c r="P6" s="51">
        <f t="shared" si="1"/>
        <v>273.87</v>
      </c>
      <c r="Q6" s="48">
        <v>56.23</v>
      </c>
      <c r="R6" s="49">
        <v>120</v>
      </c>
      <c r="S6" s="49">
        <v>60.86</v>
      </c>
      <c r="T6" s="49">
        <v>40.72</v>
      </c>
      <c r="U6" s="51">
        <f t="shared" si="2"/>
        <v>277.80999999999995</v>
      </c>
      <c r="V6" s="55">
        <f t="shared" si="3"/>
        <v>828.52</v>
      </c>
    </row>
    <row r="7" spans="1:22" ht="15">
      <c r="A7" s="23">
        <v>3</v>
      </c>
      <c r="B7" s="23">
        <v>4</v>
      </c>
      <c r="C7" s="24" t="s">
        <v>27</v>
      </c>
      <c r="D7" s="23" t="s">
        <v>9</v>
      </c>
      <c r="E7" s="24" t="s">
        <v>101</v>
      </c>
      <c r="F7" s="24" t="s">
        <v>28</v>
      </c>
      <c r="G7" s="48">
        <v>63.34</v>
      </c>
      <c r="H7" s="49">
        <v>120</v>
      </c>
      <c r="I7" s="49">
        <v>59.43</v>
      </c>
      <c r="J7" s="49">
        <v>42.09</v>
      </c>
      <c r="K7" s="51">
        <f t="shared" si="0"/>
        <v>284.86</v>
      </c>
      <c r="L7" s="57">
        <v>64.31</v>
      </c>
      <c r="M7" s="49">
        <v>120</v>
      </c>
      <c r="N7" s="49">
        <v>57.04</v>
      </c>
      <c r="O7" s="49">
        <v>43.89</v>
      </c>
      <c r="P7" s="51">
        <f t="shared" si="1"/>
        <v>285.24</v>
      </c>
      <c r="Q7" s="48">
        <v>61.57</v>
      </c>
      <c r="R7" s="49">
        <v>120</v>
      </c>
      <c r="S7" s="49">
        <v>57.42</v>
      </c>
      <c r="T7" s="49">
        <v>42.2</v>
      </c>
      <c r="U7" s="51">
        <f t="shared" si="2"/>
        <v>281.19</v>
      </c>
      <c r="V7" s="55">
        <f t="shared" si="3"/>
        <v>851.29</v>
      </c>
    </row>
    <row r="8" spans="1:22" ht="15">
      <c r="A8" s="23">
        <v>4</v>
      </c>
      <c r="B8" s="23">
        <v>56</v>
      </c>
      <c r="C8" s="24" t="s">
        <v>59</v>
      </c>
      <c r="D8" s="23" t="s">
        <v>30</v>
      </c>
      <c r="E8" s="24" t="s">
        <v>113</v>
      </c>
      <c r="F8" s="24" t="s">
        <v>31</v>
      </c>
      <c r="G8" s="48">
        <v>65.35</v>
      </c>
      <c r="H8" s="49">
        <v>120</v>
      </c>
      <c r="I8" s="49">
        <v>59.35</v>
      </c>
      <c r="J8" s="49">
        <v>44.22</v>
      </c>
      <c r="K8" s="51">
        <f t="shared" si="0"/>
        <v>288.91999999999996</v>
      </c>
      <c r="L8" s="57">
        <v>59.19</v>
      </c>
      <c r="M8" s="49">
        <v>120</v>
      </c>
      <c r="N8" s="49">
        <v>60.68</v>
      </c>
      <c r="O8" s="49">
        <v>43.48</v>
      </c>
      <c r="P8" s="51">
        <f t="shared" si="1"/>
        <v>283.35</v>
      </c>
      <c r="Q8" s="48">
        <v>59.01</v>
      </c>
      <c r="R8" s="49">
        <v>120</v>
      </c>
      <c r="S8" s="49">
        <v>58.82</v>
      </c>
      <c r="T8" s="49">
        <v>42.41</v>
      </c>
      <c r="U8" s="51">
        <f t="shared" si="2"/>
        <v>280.24</v>
      </c>
      <c r="V8" s="55">
        <f t="shared" si="3"/>
        <v>852.51</v>
      </c>
    </row>
    <row r="9" spans="1:22" ht="15">
      <c r="A9" s="23">
        <v>5</v>
      </c>
      <c r="B9" s="23">
        <v>3</v>
      </c>
      <c r="C9" s="24" t="s">
        <v>44</v>
      </c>
      <c r="D9" s="23" t="s">
        <v>9</v>
      </c>
      <c r="E9" s="24" t="s">
        <v>104</v>
      </c>
      <c r="F9" s="24" t="s">
        <v>28</v>
      </c>
      <c r="G9" s="48">
        <v>63.028</v>
      </c>
      <c r="H9" s="49">
        <v>120</v>
      </c>
      <c r="I9" s="49">
        <v>60.31</v>
      </c>
      <c r="J9" s="49">
        <v>45.04</v>
      </c>
      <c r="K9" s="51">
        <f t="shared" si="0"/>
        <v>288.378</v>
      </c>
      <c r="L9" s="57">
        <v>61.03</v>
      </c>
      <c r="M9" s="49">
        <v>120</v>
      </c>
      <c r="N9" s="49">
        <v>60.55</v>
      </c>
      <c r="O9" s="49">
        <v>44.23</v>
      </c>
      <c r="P9" s="51">
        <f t="shared" si="1"/>
        <v>285.81</v>
      </c>
      <c r="Q9" s="48">
        <v>58.92</v>
      </c>
      <c r="R9" s="49">
        <v>120</v>
      </c>
      <c r="S9" s="49">
        <v>58.4</v>
      </c>
      <c r="T9" s="49">
        <v>43.86</v>
      </c>
      <c r="U9" s="51">
        <f t="shared" si="2"/>
        <v>281.18</v>
      </c>
      <c r="V9" s="55">
        <f t="shared" si="3"/>
        <v>855.3679999999999</v>
      </c>
    </row>
    <row r="10" spans="1:22" ht="15">
      <c r="A10" s="23">
        <v>6</v>
      </c>
      <c r="B10" s="23">
        <v>57</v>
      </c>
      <c r="C10" s="24" t="s">
        <v>68</v>
      </c>
      <c r="D10" s="23" t="s">
        <v>9</v>
      </c>
      <c r="E10" s="24" t="s">
        <v>104</v>
      </c>
      <c r="F10" s="24" t="s">
        <v>69</v>
      </c>
      <c r="G10" s="48">
        <v>63.47</v>
      </c>
      <c r="H10" s="49">
        <v>120</v>
      </c>
      <c r="I10" s="49">
        <v>65.9</v>
      </c>
      <c r="J10" s="49">
        <v>44.79</v>
      </c>
      <c r="K10" s="51">
        <f t="shared" si="0"/>
        <v>294.16</v>
      </c>
      <c r="L10" s="57">
        <v>62.26</v>
      </c>
      <c r="M10" s="49">
        <v>120</v>
      </c>
      <c r="N10" s="49">
        <v>61.34</v>
      </c>
      <c r="O10" s="49">
        <v>43.18</v>
      </c>
      <c r="P10" s="51">
        <f t="shared" si="1"/>
        <v>286.78</v>
      </c>
      <c r="Q10" s="57">
        <v>57.43</v>
      </c>
      <c r="R10" s="49">
        <v>120</v>
      </c>
      <c r="S10" s="49">
        <v>59.07</v>
      </c>
      <c r="T10" s="49">
        <v>41.72</v>
      </c>
      <c r="U10" s="51">
        <f t="shared" si="2"/>
        <v>278.22</v>
      </c>
      <c r="V10" s="55">
        <f t="shared" si="3"/>
        <v>859.1600000000001</v>
      </c>
    </row>
    <row r="11" spans="1:22" ht="15">
      <c r="A11" s="23">
        <v>7</v>
      </c>
      <c r="B11" s="23">
        <v>17</v>
      </c>
      <c r="C11" s="24" t="s">
        <v>67</v>
      </c>
      <c r="D11" s="23" t="s">
        <v>35</v>
      </c>
      <c r="E11" s="24" t="s">
        <v>58</v>
      </c>
      <c r="F11" s="24" t="s">
        <v>31</v>
      </c>
      <c r="G11" s="48">
        <v>62.57</v>
      </c>
      <c r="H11" s="49">
        <v>120</v>
      </c>
      <c r="I11" s="49">
        <v>61.12</v>
      </c>
      <c r="J11" s="49">
        <v>45.57</v>
      </c>
      <c r="K11" s="51">
        <f t="shared" si="0"/>
        <v>289.26</v>
      </c>
      <c r="L11" s="57">
        <v>61.01</v>
      </c>
      <c r="M11" s="49">
        <v>120</v>
      </c>
      <c r="N11" s="49">
        <v>60.15</v>
      </c>
      <c r="O11" s="49">
        <v>44.98</v>
      </c>
      <c r="P11" s="51">
        <f t="shared" si="1"/>
        <v>286.14</v>
      </c>
      <c r="Q11" s="48">
        <v>60.7</v>
      </c>
      <c r="R11" s="49">
        <v>120</v>
      </c>
      <c r="S11" s="49">
        <v>59.99</v>
      </c>
      <c r="T11" s="49">
        <v>44.05</v>
      </c>
      <c r="U11" s="51">
        <f t="shared" si="2"/>
        <v>284.74</v>
      </c>
      <c r="V11" s="55">
        <f t="shared" si="3"/>
        <v>860.14</v>
      </c>
    </row>
    <row r="12" spans="1:22" ht="15">
      <c r="A12" s="23">
        <v>8</v>
      </c>
      <c r="B12" s="23">
        <v>35</v>
      </c>
      <c r="C12" s="24" t="s">
        <v>102</v>
      </c>
      <c r="D12" s="23" t="s">
        <v>9</v>
      </c>
      <c r="E12" s="24" t="s">
        <v>103</v>
      </c>
      <c r="F12" s="24" t="s">
        <v>28</v>
      </c>
      <c r="G12" s="48">
        <v>63.93</v>
      </c>
      <c r="H12" s="49">
        <v>120</v>
      </c>
      <c r="I12" s="49">
        <v>59.77</v>
      </c>
      <c r="J12" s="49">
        <v>48.14</v>
      </c>
      <c r="K12" s="51">
        <f t="shared" si="0"/>
        <v>291.84000000000003</v>
      </c>
      <c r="L12" s="57">
        <v>59.57</v>
      </c>
      <c r="M12" s="49">
        <v>120</v>
      </c>
      <c r="N12" s="49">
        <v>61.05</v>
      </c>
      <c r="O12" s="49">
        <v>46.11</v>
      </c>
      <c r="P12" s="51">
        <f t="shared" si="1"/>
        <v>286.73</v>
      </c>
      <c r="Q12" s="48">
        <v>60.69</v>
      </c>
      <c r="R12" s="49">
        <v>120</v>
      </c>
      <c r="S12" s="49">
        <v>58.74</v>
      </c>
      <c r="T12" s="49">
        <v>45.08</v>
      </c>
      <c r="U12" s="51">
        <f t="shared" si="2"/>
        <v>284.51</v>
      </c>
      <c r="V12" s="55">
        <f t="shared" si="3"/>
        <v>863.08</v>
      </c>
    </row>
    <row r="13" spans="1:22" ht="15">
      <c r="A13" s="23">
        <v>9</v>
      </c>
      <c r="B13" s="23">
        <v>6</v>
      </c>
      <c r="C13" s="24" t="s">
        <v>49</v>
      </c>
      <c r="D13" s="23" t="s">
        <v>30</v>
      </c>
      <c r="E13" s="24" t="s">
        <v>104</v>
      </c>
      <c r="F13" s="24" t="s">
        <v>31</v>
      </c>
      <c r="G13" s="48">
        <v>64.57</v>
      </c>
      <c r="H13" s="49">
        <v>120</v>
      </c>
      <c r="I13" s="49">
        <v>62.43</v>
      </c>
      <c r="J13" s="49">
        <v>47.21</v>
      </c>
      <c r="K13" s="51">
        <f t="shared" si="0"/>
        <v>294.21</v>
      </c>
      <c r="L13" s="57">
        <v>61.46</v>
      </c>
      <c r="M13" s="49">
        <v>120</v>
      </c>
      <c r="N13" s="49">
        <v>58.92</v>
      </c>
      <c r="O13" s="49">
        <v>45.6</v>
      </c>
      <c r="P13" s="51">
        <f t="shared" si="1"/>
        <v>285.98</v>
      </c>
      <c r="Q13" s="48">
        <v>60.74</v>
      </c>
      <c r="R13" s="54">
        <v>120</v>
      </c>
      <c r="S13" s="53">
        <v>58.66</v>
      </c>
      <c r="T13" s="54">
        <v>46.5</v>
      </c>
      <c r="U13" s="51">
        <f t="shared" si="2"/>
        <v>285.9</v>
      </c>
      <c r="V13" s="55">
        <f t="shared" si="3"/>
        <v>866.09</v>
      </c>
    </row>
    <row r="14" spans="1:22" ht="15">
      <c r="A14" s="23">
        <v>10</v>
      </c>
      <c r="B14" s="23">
        <v>37</v>
      </c>
      <c r="C14" s="24" t="s">
        <v>29</v>
      </c>
      <c r="D14" s="23" t="s">
        <v>30</v>
      </c>
      <c r="E14" s="24" t="s">
        <v>101</v>
      </c>
      <c r="F14" s="24" t="s">
        <v>31</v>
      </c>
      <c r="G14" s="48">
        <v>62.92</v>
      </c>
      <c r="H14" s="49">
        <v>120</v>
      </c>
      <c r="I14" s="49">
        <v>62.78</v>
      </c>
      <c r="J14" s="49">
        <v>46.67</v>
      </c>
      <c r="K14" s="51">
        <f t="shared" si="0"/>
        <v>292.37</v>
      </c>
      <c r="L14" s="57">
        <v>62.37</v>
      </c>
      <c r="M14" s="49">
        <v>120</v>
      </c>
      <c r="N14" s="49">
        <v>60.01</v>
      </c>
      <c r="O14" s="49">
        <v>46.52</v>
      </c>
      <c r="P14" s="51">
        <f t="shared" si="1"/>
        <v>288.9</v>
      </c>
      <c r="Q14" s="48">
        <v>61.07</v>
      </c>
      <c r="R14" s="49">
        <v>120</v>
      </c>
      <c r="S14" s="49">
        <v>60.78</v>
      </c>
      <c r="T14" s="49">
        <v>44.44</v>
      </c>
      <c r="U14" s="51">
        <f t="shared" si="2"/>
        <v>286.28999999999996</v>
      </c>
      <c r="V14" s="55">
        <f t="shared" si="3"/>
        <v>867.56</v>
      </c>
    </row>
    <row r="15" spans="1:22" ht="15">
      <c r="A15" s="23">
        <v>11</v>
      </c>
      <c r="B15" s="23">
        <v>46</v>
      </c>
      <c r="C15" s="24" t="s">
        <v>47</v>
      </c>
      <c r="D15" s="23" t="s">
        <v>9</v>
      </c>
      <c r="E15" s="24" t="s">
        <v>48</v>
      </c>
      <c r="F15" s="24" t="s">
        <v>28</v>
      </c>
      <c r="G15" s="48">
        <v>63.71</v>
      </c>
      <c r="H15" s="49">
        <v>120</v>
      </c>
      <c r="I15" s="49">
        <v>64.65</v>
      </c>
      <c r="J15" s="49">
        <v>45.8</v>
      </c>
      <c r="K15" s="51">
        <f t="shared" si="0"/>
        <v>294.16</v>
      </c>
      <c r="L15" s="57">
        <v>60.03</v>
      </c>
      <c r="M15" s="49">
        <v>120</v>
      </c>
      <c r="N15" s="49">
        <v>68.91</v>
      </c>
      <c r="O15" s="49">
        <v>44.88</v>
      </c>
      <c r="P15" s="51">
        <f t="shared" si="1"/>
        <v>293.82</v>
      </c>
      <c r="Q15" s="48">
        <v>59.79</v>
      </c>
      <c r="R15" s="49">
        <v>120</v>
      </c>
      <c r="S15" s="49">
        <v>61.5</v>
      </c>
      <c r="T15" s="49">
        <v>43.41</v>
      </c>
      <c r="U15" s="51">
        <f t="shared" si="2"/>
        <v>284.7</v>
      </c>
      <c r="V15" s="55">
        <f t="shared" si="3"/>
        <v>872.6800000000001</v>
      </c>
    </row>
    <row r="16" spans="1:22" ht="15">
      <c r="A16" s="23">
        <v>12</v>
      </c>
      <c r="B16" s="23">
        <v>48</v>
      </c>
      <c r="C16" s="24" t="s">
        <v>45</v>
      </c>
      <c r="D16" s="23" t="s">
        <v>30</v>
      </c>
      <c r="E16" s="24" t="s">
        <v>46</v>
      </c>
      <c r="F16" s="24" t="s">
        <v>31</v>
      </c>
      <c r="G16" s="48">
        <v>64.95</v>
      </c>
      <c r="H16" s="49">
        <v>120</v>
      </c>
      <c r="I16" s="49">
        <v>65.44</v>
      </c>
      <c r="J16" s="49">
        <v>47.24</v>
      </c>
      <c r="K16" s="51">
        <f t="shared" si="0"/>
        <v>297.63</v>
      </c>
      <c r="L16" s="57">
        <v>63.86</v>
      </c>
      <c r="M16" s="49">
        <v>120</v>
      </c>
      <c r="N16" s="49">
        <v>62.09</v>
      </c>
      <c r="O16" s="49">
        <v>45.82</v>
      </c>
      <c r="P16" s="51">
        <f t="shared" si="1"/>
        <v>291.77000000000004</v>
      </c>
      <c r="Q16" s="48">
        <v>65.99</v>
      </c>
      <c r="R16" s="49">
        <v>120</v>
      </c>
      <c r="S16" s="49">
        <v>60.02</v>
      </c>
      <c r="T16" s="49">
        <v>45.12</v>
      </c>
      <c r="U16" s="51">
        <f t="shared" si="2"/>
        <v>291.13</v>
      </c>
      <c r="V16" s="55">
        <f t="shared" si="3"/>
        <v>880.5300000000001</v>
      </c>
    </row>
    <row r="17" spans="1:22" ht="15">
      <c r="A17" s="23">
        <v>13</v>
      </c>
      <c r="B17" s="23">
        <v>19</v>
      </c>
      <c r="C17" s="24" t="s">
        <v>34</v>
      </c>
      <c r="D17" s="23" t="s">
        <v>35</v>
      </c>
      <c r="E17" s="24" t="s">
        <v>101</v>
      </c>
      <c r="F17" s="24" t="s">
        <v>31</v>
      </c>
      <c r="G17" s="48">
        <v>63.9</v>
      </c>
      <c r="H17" s="49">
        <v>120</v>
      </c>
      <c r="I17" s="49">
        <v>63.46</v>
      </c>
      <c r="J17" s="49">
        <v>47.26</v>
      </c>
      <c r="K17" s="51">
        <f t="shared" si="0"/>
        <v>294.62</v>
      </c>
      <c r="L17" s="57">
        <v>64.75</v>
      </c>
      <c r="M17" s="49">
        <v>120</v>
      </c>
      <c r="N17" s="49">
        <v>64.45</v>
      </c>
      <c r="O17" s="49">
        <v>47.76</v>
      </c>
      <c r="P17" s="51">
        <f t="shared" si="1"/>
        <v>296.96</v>
      </c>
      <c r="Q17" s="48">
        <v>62.11</v>
      </c>
      <c r="R17" s="49">
        <v>120</v>
      </c>
      <c r="S17" s="49">
        <v>62.12</v>
      </c>
      <c r="T17" s="49">
        <v>45.41</v>
      </c>
      <c r="U17" s="51">
        <f t="shared" si="2"/>
        <v>289.64</v>
      </c>
      <c r="V17" s="55">
        <f t="shared" si="3"/>
        <v>881.2199999999999</v>
      </c>
    </row>
    <row r="18" spans="1:22" ht="15">
      <c r="A18" s="23">
        <v>14</v>
      </c>
      <c r="B18" s="23">
        <v>16</v>
      </c>
      <c r="C18" s="24" t="s">
        <v>81</v>
      </c>
      <c r="D18" s="23" t="s">
        <v>35</v>
      </c>
      <c r="E18" s="24" t="s">
        <v>58</v>
      </c>
      <c r="F18" s="24" t="s">
        <v>31</v>
      </c>
      <c r="G18" s="48">
        <v>67.96</v>
      </c>
      <c r="H18" s="49">
        <v>120</v>
      </c>
      <c r="I18" s="49">
        <v>65.3</v>
      </c>
      <c r="J18" s="49">
        <v>49.39</v>
      </c>
      <c r="K18" s="51">
        <f t="shared" si="0"/>
        <v>302.65</v>
      </c>
      <c r="L18" s="57">
        <v>64.21</v>
      </c>
      <c r="M18" s="49">
        <v>120</v>
      </c>
      <c r="N18" s="49">
        <v>61.23</v>
      </c>
      <c r="O18" s="49">
        <v>47</v>
      </c>
      <c r="P18" s="51">
        <f t="shared" si="1"/>
        <v>292.43999999999994</v>
      </c>
      <c r="Q18" s="48">
        <v>61.16</v>
      </c>
      <c r="R18" s="49">
        <v>120</v>
      </c>
      <c r="S18" s="49">
        <v>62.1</v>
      </c>
      <c r="T18" s="49">
        <v>46.77</v>
      </c>
      <c r="U18" s="51">
        <f t="shared" si="2"/>
        <v>290.03</v>
      </c>
      <c r="V18" s="55">
        <f t="shared" si="3"/>
        <v>885.1199999999999</v>
      </c>
    </row>
    <row r="19" spans="1:22" ht="15">
      <c r="A19" s="23">
        <v>15</v>
      </c>
      <c r="B19" s="23">
        <v>67</v>
      </c>
      <c r="C19" s="24" t="s">
        <v>148</v>
      </c>
      <c r="D19" s="23" t="s">
        <v>35</v>
      </c>
      <c r="E19" s="24" t="s">
        <v>48</v>
      </c>
      <c r="F19" s="24" t="s">
        <v>31</v>
      </c>
      <c r="G19" s="48">
        <v>63.27</v>
      </c>
      <c r="H19" s="49">
        <v>120</v>
      </c>
      <c r="I19" s="49">
        <v>66.22</v>
      </c>
      <c r="J19" s="49">
        <v>46.3</v>
      </c>
      <c r="K19" s="51">
        <f t="shared" si="0"/>
        <v>295.79</v>
      </c>
      <c r="L19" s="57">
        <v>69.07</v>
      </c>
      <c r="M19" s="49">
        <v>120</v>
      </c>
      <c r="N19" s="49">
        <v>65.18</v>
      </c>
      <c r="O19" s="49">
        <v>46.53</v>
      </c>
      <c r="P19" s="51">
        <f t="shared" si="1"/>
        <v>300.78</v>
      </c>
      <c r="Q19" s="48">
        <v>64.6</v>
      </c>
      <c r="R19" s="49">
        <v>120</v>
      </c>
      <c r="S19" s="49">
        <v>60.9</v>
      </c>
      <c r="T19" s="49">
        <v>43.96</v>
      </c>
      <c r="U19" s="51">
        <f t="shared" si="2"/>
        <v>289.46</v>
      </c>
      <c r="V19" s="55">
        <f t="shared" si="3"/>
        <v>886.03</v>
      </c>
    </row>
    <row r="20" spans="1:22" ht="15">
      <c r="A20" s="23">
        <v>16</v>
      </c>
      <c r="B20" s="23">
        <v>14</v>
      </c>
      <c r="C20" s="24" t="s">
        <v>51</v>
      </c>
      <c r="D20" s="23" t="s">
        <v>35</v>
      </c>
      <c r="E20" s="24" t="s">
        <v>52</v>
      </c>
      <c r="F20" s="24" t="s">
        <v>31</v>
      </c>
      <c r="G20" s="48">
        <v>66.48</v>
      </c>
      <c r="H20" s="49">
        <v>120</v>
      </c>
      <c r="I20" s="49">
        <v>62.98</v>
      </c>
      <c r="J20" s="49">
        <v>47.27</v>
      </c>
      <c r="K20" s="51">
        <f t="shared" si="0"/>
        <v>296.73</v>
      </c>
      <c r="L20" s="57">
        <v>61.01</v>
      </c>
      <c r="M20" s="49">
        <v>120</v>
      </c>
      <c r="N20" s="49">
        <v>67.96</v>
      </c>
      <c r="O20" s="49">
        <v>46.9</v>
      </c>
      <c r="P20" s="51">
        <f t="shared" si="1"/>
        <v>295.86999999999995</v>
      </c>
      <c r="Q20" s="48">
        <v>66.36</v>
      </c>
      <c r="R20" s="49">
        <v>120</v>
      </c>
      <c r="S20" s="49">
        <v>63.5</v>
      </c>
      <c r="T20" s="49">
        <v>46.31</v>
      </c>
      <c r="U20" s="51">
        <f t="shared" si="2"/>
        <v>296.17</v>
      </c>
      <c r="V20" s="55">
        <f t="shared" si="3"/>
        <v>888.77</v>
      </c>
    </row>
    <row r="21" spans="1:22" ht="15">
      <c r="A21" s="23">
        <v>17</v>
      </c>
      <c r="B21" s="23">
        <v>11</v>
      </c>
      <c r="C21" s="24" t="s">
        <v>73</v>
      </c>
      <c r="D21" s="23" t="s">
        <v>30</v>
      </c>
      <c r="E21" s="24" t="s">
        <v>71</v>
      </c>
      <c r="F21" s="24" t="s">
        <v>31</v>
      </c>
      <c r="G21" s="48">
        <v>67.85</v>
      </c>
      <c r="H21" s="49">
        <v>120</v>
      </c>
      <c r="I21" s="49">
        <v>62.77</v>
      </c>
      <c r="J21" s="49">
        <v>49.7</v>
      </c>
      <c r="K21" s="51">
        <f t="shared" si="0"/>
        <v>300.32</v>
      </c>
      <c r="L21" s="57">
        <v>62.37</v>
      </c>
      <c r="M21" s="49">
        <v>120</v>
      </c>
      <c r="N21" s="49">
        <v>64.23</v>
      </c>
      <c r="O21" s="49">
        <v>56.22</v>
      </c>
      <c r="P21" s="51">
        <f t="shared" si="1"/>
        <v>302.82000000000005</v>
      </c>
      <c r="Q21" s="48">
        <v>62.9</v>
      </c>
      <c r="R21" s="49">
        <v>120</v>
      </c>
      <c r="S21" s="49">
        <v>60.26</v>
      </c>
      <c r="T21" s="49">
        <v>43.62</v>
      </c>
      <c r="U21" s="51">
        <f t="shared" si="2"/>
        <v>286.78</v>
      </c>
      <c r="V21" s="55">
        <f t="shared" si="3"/>
        <v>889.9200000000001</v>
      </c>
    </row>
    <row r="22" spans="1:22" ht="15">
      <c r="A22" s="23">
        <v>18</v>
      </c>
      <c r="B22" s="23">
        <v>73</v>
      </c>
      <c r="C22" s="24" t="s">
        <v>151</v>
      </c>
      <c r="D22" s="23" t="s">
        <v>35</v>
      </c>
      <c r="E22" s="24" t="s">
        <v>48</v>
      </c>
      <c r="F22" s="24" t="s">
        <v>31</v>
      </c>
      <c r="G22" s="48">
        <v>66.04</v>
      </c>
      <c r="H22" s="49">
        <v>120</v>
      </c>
      <c r="I22" s="49">
        <v>65.26</v>
      </c>
      <c r="J22" s="49">
        <v>49.04</v>
      </c>
      <c r="K22" s="51">
        <f t="shared" si="0"/>
        <v>300.34000000000003</v>
      </c>
      <c r="L22" s="57">
        <v>65.33</v>
      </c>
      <c r="M22" s="49">
        <v>120</v>
      </c>
      <c r="N22" s="49">
        <v>67.74</v>
      </c>
      <c r="O22" s="49">
        <v>46.16</v>
      </c>
      <c r="P22" s="51">
        <f t="shared" si="1"/>
        <v>299.23</v>
      </c>
      <c r="Q22" s="48">
        <v>61.87</v>
      </c>
      <c r="R22" s="49">
        <v>120</v>
      </c>
      <c r="S22" s="49">
        <v>64.29</v>
      </c>
      <c r="T22" s="49">
        <v>45.73</v>
      </c>
      <c r="U22" s="51">
        <f t="shared" si="2"/>
        <v>291.89000000000004</v>
      </c>
      <c r="V22" s="55">
        <f t="shared" si="3"/>
        <v>891.46</v>
      </c>
    </row>
    <row r="23" spans="1:22" ht="15">
      <c r="A23" s="23">
        <v>19</v>
      </c>
      <c r="B23" s="23">
        <v>66</v>
      </c>
      <c r="C23" s="24" t="s">
        <v>147</v>
      </c>
      <c r="D23" s="23" t="s">
        <v>30</v>
      </c>
      <c r="E23" s="24" t="s">
        <v>48</v>
      </c>
      <c r="F23" s="24" t="s">
        <v>31</v>
      </c>
      <c r="G23" s="48">
        <v>65.76</v>
      </c>
      <c r="H23" s="49">
        <v>120</v>
      </c>
      <c r="I23" s="49">
        <v>67.52</v>
      </c>
      <c r="J23" s="49">
        <v>52.02</v>
      </c>
      <c r="K23" s="51">
        <f t="shared" si="0"/>
        <v>305.29999999999995</v>
      </c>
      <c r="L23" s="57">
        <v>63.03</v>
      </c>
      <c r="M23" s="49">
        <v>120</v>
      </c>
      <c r="N23" s="49">
        <v>65.52</v>
      </c>
      <c r="O23" s="49">
        <v>48.76</v>
      </c>
      <c r="P23" s="51">
        <f t="shared" si="1"/>
        <v>297.31</v>
      </c>
      <c r="Q23" s="48">
        <v>60.87</v>
      </c>
      <c r="R23" s="49">
        <v>120</v>
      </c>
      <c r="S23" s="49">
        <v>63.49</v>
      </c>
      <c r="T23" s="49">
        <v>47.99</v>
      </c>
      <c r="U23" s="51">
        <f t="shared" si="2"/>
        <v>292.35</v>
      </c>
      <c r="V23" s="55">
        <f t="shared" si="3"/>
        <v>894.9599999999999</v>
      </c>
    </row>
    <row r="24" spans="1:22" ht="15">
      <c r="A24" s="23">
        <v>20</v>
      </c>
      <c r="B24" s="23">
        <v>31</v>
      </c>
      <c r="C24" s="24" t="s">
        <v>62</v>
      </c>
      <c r="D24" s="23" t="s">
        <v>30</v>
      </c>
      <c r="E24" s="24" t="s">
        <v>48</v>
      </c>
      <c r="F24" s="24" t="s">
        <v>63</v>
      </c>
      <c r="G24" s="48">
        <v>68.82</v>
      </c>
      <c r="H24" s="49">
        <v>120</v>
      </c>
      <c r="I24" s="49">
        <v>66.93</v>
      </c>
      <c r="J24" s="49">
        <v>46.64</v>
      </c>
      <c r="K24" s="51">
        <f t="shared" si="0"/>
        <v>302.39</v>
      </c>
      <c r="L24" s="57">
        <v>68.06</v>
      </c>
      <c r="M24" s="49">
        <v>120</v>
      </c>
      <c r="N24" s="49">
        <v>64.61</v>
      </c>
      <c r="O24" s="49">
        <v>45.39</v>
      </c>
      <c r="P24" s="51">
        <f t="shared" si="1"/>
        <v>298.06</v>
      </c>
      <c r="Q24" s="48">
        <v>69.1</v>
      </c>
      <c r="R24" s="49">
        <v>120</v>
      </c>
      <c r="S24" s="49">
        <v>64.94</v>
      </c>
      <c r="T24" s="49">
        <v>46.86</v>
      </c>
      <c r="U24" s="51">
        <f t="shared" si="2"/>
        <v>300.9</v>
      </c>
      <c r="V24" s="55">
        <f t="shared" si="3"/>
        <v>901.35</v>
      </c>
    </row>
    <row r="25" spans="1:22" ht="15">
      <c r="A25" s="23">
        <v>21</v>
      </c>
      <c r="B25" s="23">
        <v>9</v>
      </c>
      <c r="C25" s="24" t="s">
        <v>79</v>
      </c>
      <c r="D25" s="23" t="s">
        <v>30</v>
      </c>
      <c r="E25" s="24" t="s">
        <v>48</v>
      </c>
      <c r="F25" s="24" t="s">
        <v>31</v>
      </c>
      <c r="G25" s="48">
        <v>76.03</v>
      </c>
      <c r="H25" s="49">
        <v>120</v>
      </c>
      <c r="I25" s="49">
        <v>65.65</v>
      </c>
      <c r="J25" s="49">
        <v>45.68</v>
      </c>
      <c r="K25" s="51">
        <f t="shared" si="0"/>
        <v>307.36</v>
      </c>
      <c r="L25" s="57">
        <v>61.13</v>
      </c>
      <c r="M25" s="49">
        <v>120</v>
      </c>
      <c r="N25" s="49">
        <v>70.4</v>
      </c>
      <c r="O25" s="49">
        <v>47.75</v>
      </c>
      <c r="P25" s="51">
        <f t="shared" si="1"/>
        <v>299.28</v>
      </c>
      <c r="Q25" s="48">
        <v>62.34</v>
      </c>
      <c r="R25" s="49">
        <v>120</v>
      </c>
      <c r="S25" s="49">
        <v>66.44</v>
      </c>
      <c r="T25" s="49">
        <v>48.41</v>
      </c>
      <c r="U25" s="51">
        <f t="shared" si="2"/>
        <v>297.19</v>
      </c>
      <c r="V25" s="55">
        <f t="shared" si="3"/>
        <v>903.8299999999999</v>
      </c>
    </row>
    <row r="26" spans="1:22" ht="15">
      <c r="A26" s="23">
        <v>22</v>
      </c>
      <c r="B26" s="23">
        <v>32</v>
      </c>
      <c r="C26" s="24" t="s">
        <v>106</v>
      </c>
      <c r="D26" s="23" t="s">
        <v>9</v>
      </c>
      <c r="E26" s="24" t="s">
        <v>48</v>
      </c>
      <c r="F26" s="24" t="s">
        <v>33</v>
      </c>
      <c r="G26" s="48">
        <v>69.95</v>
      </c>
      <c r="H26" s="49">
        <v>120</v>
      </c>
      <c r="I26" s="49">
        <v>65.3</v>
      </c>
      <c r="J26" s="49">
        <v>51.95</v>
      </c>
      <c r="K26" s="51">
        <f t="shared" si="0"/>
        <v>307.2</v>
      </c>
      <c r="L26" s="57">
        <v>70.95</v>
      </c>
      <c r="M26" s="49">
        <v>120</v>
      </c>
      <c r="N26" s="49">
        <v>74.58</v>
      </c>
      <c r="O26" s="49">
        <v>47.26</v>
      </c>
      <c r="P26" s="51">
        <f t="shared" si="1"/>
        <v>312.78999999999996</v>
      </c>
      <c r="Q26" s="48">
        <v>60.54</v>
      </c>
      <c r="R26" s="49">
        <v>120</v>
      </c>
      <c r="S26" s="49">
        <v>63.2</v>
      </c>
      <c r="T26" s="49">
        <v>43.77</v>
      </c>
      <c r="U26" s="51">
        <f t="shared" si="2"/>
        <v>287.51</v>
      </c>
      <c r="V26" s="55">
        <f t="shared" si="3"/>
        <v>907.5</v>
      </c>
    </row>
    <row r="27" spans="1:23" ht="15">
      <c r="A27" s="23">
        <v>23</v>
      </c>
      <c r="B27" s="23">
        <v>24</v>
      </c>
      <c r="C27" s="24" t="s">
        <v>83</v>
      </c>
      <c r="D27" s="23" t="s">
        <v>35</v>
      </c>
      <c r="E27" s="24" t="s">
        <v>104</v>
      </c>
      <c r="F27" s="24" t="s">
        <v>31</v>
      </c>
      <c r="G27" s="48">
        <v>66.83</v>
      </c>
      <c r="H27" s="49">
        <v>120</v>
      </c>
      <c r="I27" s="49">
        <v>68.08</v>
      </c>
      <c r="J27" s="49">
        <v>52.9</v>
      </c>
      <c r="K27" s="51">
        <f t="shared" si="0"/>
        <v>307.80999999999995</v>
      </c>
      <c r="L27" s="57">
        <v>65.52</v>
      </c>
      <c r="M27" s="49">
        <v>120</v>
      </c>
      <c r="N27" s="49">
        <v>65.99</v>
      </c>
      <c r="O27" s="49">
        <v>48.82</v>
      </c>
      <c r="P27" s="51">
        <f t="shared" si="1"/>
        <v>300.33</v>
      </c>
      <c r="Q27" s="48">
        <v>63.15</v>
      </c>
      <c r="R27" s="49">
        <v>120</v>
      </c>
      <c r="S27" s="49">
        <v>67.45</v>
      </c>
      <c r="T27" s="49">
        <v>50.3</v>
      </c>
      <c r="U27" s="51">
        <f t="shared" si="2"/>
        <v>300.90000000000003</v>
      </c>
      <c r="V27" s="55">
        <f t="shared" si="3"/>
        <v>909.04</v>
      </c>
      <c r="W27" s="18" t="s">
        <v>146</v>
      </c>
    </row>
    <row r="28" spans="1:22" ht="15">
      <c r="A28" s="23">
        <v>24</v>
      </c>
      <c r="B28" s="23">
        <v>7</v>
      </c>
      <c r="C28" s="24" t="s">
        <v>97</v>
      </c>
      <c r="D28" s="23" t="s">
        <v>30</v>
      </c>
      <c r="E28" s="24" t="s">
        <v>66</v>
      </c>
      <c r="F28" s="24" t="s">
        <v>31</v>
      </c>
      <c r="G28" s="48">
        <v>75.1</v>
      </c>
      <c r="H28" s="49">
        <v>120</v>
      </c>
      <c r="I28" s="49">
        <v>72.31</v>
      </c>
      <c r="J28" s="49">
        <v>50.81</v>
      </c>
      <c r="K28" s="51">
        <f t="shared" si="0"/>
        <v>318.21999999999997</v>
      </c>
      <c r="L28" s="57">
        <v>66.12</v>
      </c>
      <c r="M28" s="49">
        <v>120</v>
      </c>
      <c r="N28" s="49">
        <v>63.97</v>
      </c>
      <c r="O28" s="49">
        <v>51.92</v>
      </c>
      <c r="P28" s="51">
        <f t="shared" si="1"/>
        <v>302.01</v>
      </c>
      <c r="Q28" s="48">
        <v>64.45</v>
      </c>
      <c r="R28" s="49">
        <v>120</v>
      </c>
      <c r="S28" s="49">
        <v>62.96</v>
      </c>
      <c r="T28" s="49">
        <v>47.13</v>
      </c>
      <c r="U28" s="51">
        <f t="shared" si="2"/>
        <v>294.54</v>
      </c>
      <c r="V28" s="55">
        <f t="shared" si="3"/>
        <v>914.77</v>
      </c>
    </row>
    <row r="29" spans="1:22" ht="15">
      <c r="A29" s="23">
        <v>25</v>
      </c>
      <c r="B29" s="23">
        <v>34</v>
      </c>
      <c r="C29" s="24" t="s">
        <v>64</v>
      </c>
      <c r="D29" s="23" t="s">
        <v>30</v>
      </c>
      <c r="E29" s="24" t="s">
        <v>65</v>
      </c>
      <c r="F29" s="24" t="s">
        <v>31</v>
      </c>
      <c r="G29" s="48">
        <v>61.52</v>
      </c>
      <c r="H29" s="49">
        <v>120</v>
      </c>
      <c r="I29" s="49">
        <v>70.85</v>
      </c>
      <c r="J29" s="49">
        <v>56.16</v>
      </c>
      <c r="K29" s="51">
        <f t="shared" si="0"/>
        <v>308.53</v>
      </c>
      <c r="L29" s="57">
        <v>64.41</v>
      </c>
      <c r="M29" s="49">
        <v>120</v>
      </c>
      <c r="N29" s="49">
        <v>71.01</v>
      </c>
      <c r="O29" s="49">
        <v>47.93</v>
      </c>
      <c r="P29" s="51">
        <f t="shared" si="1"/>
        <v>303.35</v>
      </c>
      <c r="Q29" s="48">
        <v>66.82</v>
      </c>
      <c r="R29" s="49">
        <v>120</v>
      </c>
      <c r="S29" s="49">
        <v>62.35</v>
      </c>
      <c r="T29" s="49">
        <v>56.1</v>
      </c>
      <c r="U29" s="51">
        <f t="shared" si="2"/>
        <v>305.27</v>
      </c>
      <c r="V29" s="55">
        <f t="shared" si="3"/>
        <v>917.15</v>
      </c>
    </row>
    <row r="30" spans="1:22" ht="15">
      <c r="A30" s="23">
        <v>26</v>
      </c>
      <c r="B30" s="23">
        <v>33</v>
      </c>
      <c r="C30" s="24" t="s">
        <v>85</v>
      </c>
      <c r="D30" s="23" t="s">
        <v>35</v>
      </c>
      <c r="E30" s="24" t="s">
        <v>48</v>
      </c>
      <c r="F30" s="24" t="s">
        <v>31</v>
      </c>
      <c r="G30" s="48">
        <v>72.88</v>
      </c>
      <c r="H30" s="49">
        <v>120</v>
      </c>
      <c r="I30" s="49">
        <v>71.48</v>
      </c>
      <c r="J30" s="49">
        <v>50.03</v>
      </c>
      <c r="K30" s="51">
        <f t="shared" si="0"/>
        <v>314.39</v>
      </c>
      <c r="L30" s="57">
        <v>66.89</v>
      </c>
      <c r="M30" s="49">
        <v>120</v>
      </c>
      <c r="N30" s="49">
        <v>65.87</v>
      </c>
      <c r="O30" s="49">
        <v>48.73</v>
      </c>
      <c r="P30" s="51">
        <f t="shared" si="1"/>
        <v>301.49</v>
      </c>
      <c r="Q30" s="48">
        <v>68.33</v>
      </c>
      <c r="R30" s="49">
        <v>120</v>
      </c>
      <c r="S30" s="49">
        <v>66.25</v>
      </c>
      <c r="T30" s="49">
        <v>49.38</v>
      </c>
      <c r="U30" s="51">
        <f t="shared" si="2"/>
        <v>303.96</v>
      </c>
      <c r="V30" s="55">
        <f t="shared" si="3"/>
        <v>919.8399999999999</v>
      </c>
    </row>
    <row r="31" spans="1:22" ht="15">
      <c r="A31" s="23">
        <v>27</v>
      </c>
      <c r="B31" s="23">
        <v>1</v>
      </c>
      <c r="C31" s="24" t="s">
        <v>105</v>
      </c>
      <c r="D31" s="23" t="s">
        <v>50</v>
      </c>
      <c r="E31" s="24" t="s">
        <v>66</v>
      </c>
      <c r="F31" s="24" t="s">
        <v>61</v>
      </c>
      <c r="G31" s="48">
        <v>63.19</v>
      </c>
      <c r="H31" s="49">
        <v>120</v>
      </c>
      <c r="I31" s="49">
        <v>68.49</v>
      </c>
      <c r="J31" s="49">
        <v>51.72</v>
      </c>
      <c r="K31" s="51">
        <f t="shared" si="0"/>
        <v>303.4</v>
      </c>
      <c r="L31" s="56">
        <v>63.57</v>
      </c>
      <c r="M31" s="53">
        <v>120</v>
      </c>
      <c r="N31" s="53">
        <v>73.66</v>
      </c>
      <c r="O31" s="49">
        <v>61.49</v>
      </c>
      <c r="P31" s="51">
        <f t="shared" si="1"/>
        <v>318.72</v>
      </c>
      <c r="Q31" s="48">
        <v>62.99</v>
      </c>
      <c r="R31" s="49">
        <v>120</v>
      </c>
      <c r="S31" s="49">
        <v>66.86</v>
      </c>
      <c r="T31" s="49">
        <v>50.5</v>
      </c>
      <c r="U31" s="51">
        <f t="shared" si="2"/>
        <v>300.35</v>
      </c>
      <c r="V31" s="55">
        <f t="shared" si="3"/>
        <v>922.47</v>
      </c>
    </row>
    <row r="32" spans="1:22" ht="15">
      <c r="A32" s="23">
        <v>28</v>
      </c>
      <c r="B32" s="23">
        <v>65</v>
      </c>
      <c r="C32" s="24" t="s">
        <v>53</v>
      </c>
      <c r="D32" s="23" t="s">
        <v>35</v>
      </c>
      <c r="E32" s="24" t="s">
        <v>48</v>
      </c>
      <c r="F32" s="24" t="s">
        <v>31</v>
      </c>
      <c r="G32" s="48">
        <v>71.31</v>
      </c>
      <c r="H32" s="49">
        <v>120</v>
      </c>
      <c r="I32" s="49">
        <v>70.05</v>
      </c>
      <c r="J32" s="49">
        <v>52.79</v>
      </c>
      <c r="K32" s="51">
        <f t="shared" si="0"/>
        <v>314.15000000000003</v>
      </c>
      <c r="L32" s="57">
        <v>68.1</v>
      </c>
      <c r="M32" s="49">
        <v>120</v>
      </c>
      <c r="N32" s="49">
        <v>71.3</v>
      </c>
      <c r="O32" s="49">
        <v>50.7</v>
      </c>
      <c r="P32" s="51">
        <f t="shared" si="1"/>
        <v>310.09999999999997</v>
      </c>
      <c r="Q32" s="48">
        <v>70.42</v>
      </c>
      <c r="R32" s="49">
        <v>120</v>
      </c>
      <c r="S32" s="49">
        <v>69.21</v>
      </c>
      <c r="T32" s="49">
        <v>49.95</v>
      </c>
      <c r="U32" s="51">
        <f t="shared" si="2"/>
        <v>309.58</v>
      </c>
      <c r="V32" s="55">
        <f t="shared" si="3"/>
        <v>933.8299999999999</v>
      </c>
    </row>
    <row r="33" spans="1:22" ht="15">
      <c r="A33" s="23">
        <v>29</v>
      </c>
      <c r="B33" s="23">
        <v>50</v>
      </c>
      <c r="C33" s="24" t="s">
        <v>84</v>
      </c>
      <c r="D33" s="23" t="s">
        <v>35</v>
      </c>
      <c r="E33" s="24" t="s">
        <v>48</v>
      </c>
      <c r="F33" s="24" t="s">
        <v>31</v>
      </c>
      <c r="G33" s="48">
        <v>70.2</v>
      </c>
      <c r="H33" s="49">
        <v>120</v>
      </c>
      <c r="I33" s="49">
        <v>70.78</v>
      </c>
      <c r="J33" s="49">
        <v>59.74</v>
      </c>
      <c r="K33" s="51">
        <f t="shared" si="0"/>
        <v>320.72</v>
      </c>
      <c r="L33" s="57">
        <v>75.92</v>
      </c>
      <c r="M33" s="49">
        <v>120</v>
      </c>
      <c r="N33" s="49">
        <v>68.96</v>
      </c>
      <c r="O33" s="49">
        <v>49.52</v>
      </c>
      <c r="P33" s="51">
        <f t="shared" si="1"/>
        <v>314.4</v>
      </c>
      <c r="Q33" s="48">
        <v>66.37</v>
      </c>
      <c r="R33" s="49">
        <v>120</v>
      </c>
      <c r="S33" s="49">
        <v>71.62</v>
      </c>
      <c r="T33" s="49">
        <v>49.24</v>
      </c>
      <c r="U33" s="51">
        <f t="shared" si="2"/>
        <v>307.23</v>
      </c>
      <c r="V33" s="55">
        <f t="shared" si="3"/>
        <v>942.35</v>
      </c>
    </row>
    <row r="34" spans="1:22" ht="15">
      <c r="A34" s="23">
        <v>30</v>
      </c>
      <c r="B34" s="23">
        <v>15</v>
      </c>
      <c r="C34" s="24" t="s">
        <v>107</v>
      </c>
      <c r="D34" s="23" t="s">
        <v>35</v>
      </c>
      <c r="E34" s="24" t="s">
        <v>58</v>
      </c>
      <c r="F34" s="24" t="s">
        <v>31</v>
      </c>
      <c r="G34" s="48">
        <v>71.88</v>
      </c>
      <c r="H34" s="49">
        <v>120</v>
      </c>
      <c r="I34" s="49">
        <v>69.33</v>
      </c>
      <c r="J34" s="49">
        <v>53.83</v>
      </c>
      <c r="K34" s="51">
        <f t="shared" si="0"/>
        <v>315.03999999999996</v>
      </c>
      <c r="L34" s="57">
        <v>76.89</v>
      </c>
      <c r="M34" s="49">
        <v>120</v>
      </c>
      <c r="N34" s="49">
        <v>72.8</v>
      </c>
      <c r="O34" s="49">
        <v>50.2</v>
      </c>
      <c r="P34" s="51">
        <f t="shared" si="1"/>
        <v>319.89</v>
      </c>
      <c r="Q34" s="48">
        <v>74.38</v>
      </c>
      <c r="R34" s="49">
        <v>120</v>
      </c>
      <c r="S34" s="49">
        <v>71.23</v>
      </c>
      <c r="T34" s="49">
        <v>48.64</v>
      </c>
      <c r="U34" s="51">
        <f t="shared" si="2"/>
        <v>314.25</v>
      </c>
      <c r="V34" s="55">
        <f t="shared" si="3"/>
        <v>949.18</v>
      </c>
    </row>
    <row r="35" spans="1:22" ht="15">
      <c r="A35" s="23">
        <v>31</v>
      </c>
      <c r="B35" s="23">
        <v>8</v>
      </c>
      <c r="C35" s="24" t="s">
        <v>94</v>
      </c>
      <c r="D35" s="23" t="s">
        <v>30</v>
      </c>
      <c r="E35" s="24" t="s">
        <v>48</v>
      </c>
      <c r="F35" s="24" t="s">
        <v>63</v>
      </c>
      <c r="G35" s="48">
        <v>72.74</v>
      </c>
      <c r="H35" s="49">
        <v>120</v>
      </c>
      <c r="I35" s="49">
        <v>74.37</v>
      </c>
      <c r="J35" s="49">
        <v>48.18</v>
      </c>
      <c r="K35" s="51">
        <f t="shared" si="0"/>
        <v>315.29</v>
      </c>
      <c r="L35" s="57">
        <v>74.38</v>
      </c>
      <c r="M35" s="49">
        <v>120</v>
      </c>
      <c r="N35" s="49">
        <v>66.23</v>
      </c>
      <c r="O35" s="49">
        <v>53.26</v>
      </c>
      <c r="P35" s="51">
        <f t="shared" si="1"/>
        <v>313.87</v>
      </c>
      <c r="Q35" s="48">
        <v>120</v>
      </c>
      <c r="R35" s="49">
        <v>120</v>
      </c>
      <c r="S35" s="49">
        <v>75.24</v>
      </c>
      <c r="T35" s="49">
        <v>53.39</v>
      </c>
      <c r="U35" s="51">
        <f t="shared" si="2"/>
        <v>368.63</v>
      </c>
      <c r="V35" s="55">
        <f t="shared" si="3"/>
        <v>997.7900000000001</v>
      </c>
    </row>
    <row r="36" spans="1:22" ht="15">
      <c r="A36" s="23">
        <v>32</v>
      </c>
      <c r="B36" s="23">
        <v>64</v>
      </c>
      <c r="C36" s="24" t="s">
        <v>54</v>
      </c>
      <c r="D36" s="23" t="s">
        <v>35</v>
      </c>
      <c r="E36" s="24" t="s">
        <v>48</v>
      </c>
      <c r="F36" s="24" t="s">
        <v>42</v>
      </c>
      <c r="G36" s="48">
        <v>81.14</v>
      </c>
      <c r="H36" s="49">
        <v>120</v>
      </c>
      <c r="I36" s="49">
        <v>79.36</v>
      </c>
      <c r="J36" s="49">
        <v>58.72</v>
      </c>
      <c r="K36" s="51">
        <f t="shared" si="0"/>
        <v>339.22</v>
      </c>
      <c r="L36" s="57">
        <v>83.16</v>
      </c>
      <c r="M36" s="49">
        <v>120</v>
      </c>
      <c r="N36" s="49">
        <v>77.82</v>
      </c>
      <c r="O36" s="49">
        <v>61.43</v>
      </c>
      <c r="P36" s="51">
        <f t="shared" si="1"/>
        <v>342.41</v>
      </c>
      <c r="Q36" s="48">
        <v>71.94</v>
      </c>
      <c r="R36" s="49">
        <v>120</v>
      </c>
      <c r="S36" s="49">
        <v>75.95</v>
      </c>
      <c r="T36" s="49">
        <v>60.34</v>
      </c>
      <c r="U36" s="51">
        <f t="shared" si="2"/>
        <v>328.23</v>
      </c>
      <c r="V36" s="55">
        <f t="shared" si="3"/>
        <v>1009.8600000000001</v>
      </c>
    </row>
    <row r="37" spans="1:22" ht="15">
      <c r="A37" s="23">
        <v>33</v>
      </c>
      <c r="B37" s="23">
        <v>72</v>
      </c>
      <c r="C37" s="24" t="s">
        <v>150</v>
      </c>
      <c r="D37" s="23" t="s">
        <v>35</v>
      </c>
      <c r="E37" s="24"/>
      <c r="F37" s="24" t="s">
        <v>31</v>
      </c>
      <c r="G37" s="48">
        <v>70.9</v>
      </c>
      <c r="H37" s="49">
        <v>120</v>
      </c>
      <c r="I37" s="49">
        <v>72.19</v>
      </c>
      <c r="J37" s="49">
        <v>54.41</v>
      </c>
      <c r="K37" s="51">
        <f t="shared" si="0"/>
        <v>317.5</v>
      </c>
      <c r="L37" s="57">
        <v>69.93</v>
      </c>
      <c r="M37" s="49">
        <v>120</v>
      </c>
      <c r="N37" s="49">
        <v>69.53</v>
      </c>
      <c r="O37" s="49">
        <v>54.89</v>
      </c>
      <c r="P37" s="51">
        <f t="shared" si="1"/>
        <v>314.35</v>
      </c>
      <c r="Q37" s="48">
        <v>120</v>
      </c>
      <c r="R37" s="49">
        <v>120</v>
      </c>
      <c r="S37" s="49">
        <v>120</v>
      </c>
      <c r="T37" s="49">
        <v>120</v>
      </c>
      <c r="U37" s="51">
        <f t="shared" si="2"/>
        <v>480</v>
      </c>
      <c r="V37" s="55">
        <f t="shared" si="3"/>
        <v>1111.85</v>
      </c>
    </row>
    <row r="38" spans="1:22" ht="15">
      <c r="A38" s="23">
        <v>34</v>
      </c>
      <c r="B38" s="23">
        <v>38</v>
      </c>
      <c r="C38" s="24" t="s">
        <v>98</v>
      </c>
      <c r="D38" s="23" t="s">
        <v>56</v>
      </c>
      <c r="E38" s="24" t="s">
        <v>101</v>
      </c>
      <c r="F38" s="24" t="s">
        <v>31</v>
      </c>
      <c r="G38" s="48">
        <v>68.42</v>
      </c>
      <c r="H38" s="49">
        <v>120</v>
      </c>
      <c r="I38" s="49">
        <v>77.01</v>
      </c>
      <c r="J38" s="49">
        <v>54.04</v>
      </c>
      <c r="K38" s="51">
        <f t="shared" si="0"/>
        <v>319.47</v>
      </c>
      <c r="L38" s="57">
        <v>67.77</v>
      </c>
      <c r="M38" s="49">
        <v>120</v>
      </c>
      <c r="N38" s="49">
        <v>76.41</v>
      </c>
      <c r="O38" s="49">
        <v>50.62</v>
      </c>
      <c r="P38" s="51">
        <f t="shared" si="1"/>
        <v>314.79999999999995</v>
      </c>
      <c r="Q38" s="48">
        <v>120</v>
      </c>
      <c r="R38" s="49">
        <v>120</v>
      </c>
      <c r="S38" s="49">
        <v>120</v>
      </c>
      <c r="T38" s="49">
        <v>120</v>
      </c>
      <c r="U38" s="51">
        <f t="shared" si="2"/>
        <v>480</v>
      </c>
      <c r="V38" s="55">
        <f t="shared" si="3"/>
        <v>1114.27</v>
      </c>
    </row>
    <row r="39" spans="1:22" ht="15">
      <c r="A39" s="23">
        <v>35</v>
      </c>
      <c r="B39" s="23">
        <v>28</v>
      </c>
      <c r="C39" s="24" t="s">
        <v>90</v>
      </c>
      <c r="D39" s="23" t="s">
        <v>56</v>
      </c>
      <c r="E39" s="24" t="s">
        <v>48</v>
      </c>
      <c r="F39" s="24" t="s">
        <v>38</v>
      </c>
      <c r="G39" s="48">
        <v>74.95</v>
      </c>
      <c r="H39" s="49">
        <v>120</v>
      </c>
      <c r="I39" s="49">
        <v>80.16</v>
      </c>
      <c r="J39" s="49">
        <v>56.71</v>
      </c>
      <c r="K39" s="51">
        <f t="shared" si="0"/>
        <v>331.82</v>
      </c>
      <c r="L39" s="57">
        <v>72.69</v>
      </c>
      <c r="M39" s="49">
        <v>120</v>
      </c>
      <c r="N39" s="49">
        <v>73.35</v>
      </c>
      <c r="O39" s="49">
        <v>54.39</v>
      </c>
      <c r="P39" s="51">
        <f t="shared" si="1"/>
        <v>320.42999999999995</v>
      </c>
      <c r="Q39" s="48">
        <v>120</v>
      </c>
      <c r="R39" s="49">
        <v>120</v>
      </c>
      <c r="S39" s="49">
        <v>120</v>
      </c>
      <c r="T39" s="49">
        <v>120</v>
      </c>
      <c r="U39" s="51">
        <f t="shared" si="2"/>
        <v>480</v>
      </c>
      <c r="V39" s="55">
        <f t="shared" si="3"/>
        <v>1132.25</v>
      </c>
    </row>
    <row r="40" spans="1:22" ht="15">
      <c r="A40" s="23">
        <v>36</v>
      </c>
      <c r="B40" s="23">
        <v>68</v>
      </c>
      <c r="C40" s="24" t="s">
        <v>149</v>
      </c>
      <c r="D40" s="23" t="s">
        <v>56</v>
      </c>
      <c r="E40" s="24" t="s">
        <v>48</v>
      </c>
      <c r="F40" s="24" t="s">
        <v>31</v>
      </c>
      <c r="G40" s="48">
        <v>87.04</v>
      </c>
      <c r="H40" s="49">
        <v>120</v>
      </c>
      <c r="I40" s="49">
        <v>87.93</v>
      </c>
      <c r="J40" s="49">
        <v>66.71</v>
      </c>
      <c r="K40" s="51">
        <f t="shared" si="0"/>
        <v>361.68</v>
      </c>
      <c r="L40" s="57">
        <v>82.92</v>
      </c>
      <c r="M40" s="49">
        <v>120</v>
      </c>
      <c r="N40" s="49">
        <v>82.08</v>
      </c>
      <c r="O40" s="49">
        <v>65.41</v>
      </c>
      <c r="P40" s="51">
        <f t="shared" si="1"/>
        <v>350.40999999999997</v>
      </c>
      <c r="Q40" s="48">
        <v>120</v>
      </c>
      <c r="R40" s="49">
        <v>120</v>
      </c>
      <c r="S40" s="49">
        <v>120</v>
      </c>
      <c r="T40" s="49">
        <v>120</v>
      </c>
      <c r="U40" s="51">
        <f t="shared" si="2"/>
        <v>480</v>
      </c>
      <c r="V40" s="55">
        <f t="shared" si="3"/>
        <v>1192.09</v>
      </c>
    </row>
    <row r="41" spans="1:22" ht="15">
      <c r="A41" s="23">
        <v>37</v>
      </c>
      <c r="B41" s="23">
        <v>71</v>
      </c>
      <c r="C41" s="24" t="s">
        <v>168</v>
      </c>
      <c r="D41" s="23" t="s">
        <v>56</v>
      </c>
      <c r="E41" s="24" t="s">
        <v>48</v>
      </c>
      <c r="F41" s="24" t="s">
        <v>38</v>
      </c>
      <c r="G41" s="48">
        <v>86.9</v>
      </c>
      <c r="H41" s="49">
        <v>120</v>
      </c>
      <c r="I41" s="49">
        <v>96.13</v>
      </c>
      <c r="J41" s="49">
        <v>75.32</v>
      </c>
      <c r="K41" s="51">
        <f t="shared" si="0"/>
        <v>378.34999999999997</v>
      </c>
      <c r="L41" s="57">
        <v>93.74</v>
      </c>
      <c r="M41" s="49">
        <v>120</v>
      </c>
      <c r="N41" s="49">
        <v>83.7</v>
      </c>
      <c r="O41" s="49">
        <v>64.2</v>
      </c>
      <c r="P41" s="51">
        <f t="shared" si="1"/>
        <v>361.64</v>
      </c>
      <c r="Q41" s="48">
        <v>120</v>
      </c>
      <c r="R41" s="49">
        <v>120</v>
      </c>
      <c r="S41" s="49">
        <v>120</v>
      </c>
      <c r="T41" s="49">
        <v>120</v>
      </c>
      <c r="U41" s="51">
        <f t="shared" si="2"/>
        <v>480</v>
      </c>
      <c r="V41" s="55">
        <f t="shared" si="3"/>
        <v>1219.99</v>
      </c>
    </row>
    <row r="42" spans="1:22" ht="15">
      <c r="A42" s="23">
        <v>38</v>
      </c>
      <c r="B42" s="23">
        <v>70</v>
      </c>
      <c r="C42" s="24" t="s">
        <v>169</v>
      </c>
      <c r="D42" s="23" t="s">
        <v>56</v>
      </c>
      <c r="E42" s="24" t="s">
        <v>48</v>
      </c>
      <c r="F42" s="24" t="s">
        <v>38</v>
      </c>
      <c r="G42" s="48">
        <v>102.6</v>
      </c>
      <c r="H42" s="49">
        <v>120</v>
      </c>
      <c r="I42" s="49">
        <v>99.44</v>
      </c>
      <c r="J42" s="49">
        <v>74.38</v>
      </c>
      <c r="K42" s="51">
        <f t="shared" si="0"/>
        <v>396.41999999999996</v>
      </c>
      <c r="L42" s="52">
        <v>98.55</v>
      </c>
      <c r="M42" s="53">
        <v>120</v>
      </c>
      <c r="N42" s="54">
        <v>89.25</v>
      </c>
      <c r="O42" s="49">
        <v>71.66</v>
      </c>
      <c r="P42" s="51">
        <f t="shared" si="1"/>
        <v>379.46000000000004</v>
      </c>
      <c r="Q42" s="48">
        <v>120</v>
      </c>
      <c r="R42" s="49">
        <v>120</v>
      </c>
      <c r="S42" s="49">
        <v>120</v>
      </c>
      <c r="T42" s="49">
        <v>120</v>
      </c>
      <c r="U42" s="51">
        <f t="shared" si="2"/>
        <v>480</v>
      </c>
      <c r="V42" s="55">
        <f t="shared" si="3"/>
        <v>1255.88</v>
      </c>
    </row>
    <row r="43" spans="1:22" ht="15">
      <c r="A43" s="23">
        <v>39</v>
      </c>
      <c r="B43" s="23">
        <v>69</v>
      </c>
      <c r="C43" s="24" t="s">
        <v>55</v>
      </c>
      <c r="D43" s="23" t="s">
        <v>35</v>
      </c>
      <c r="E43" s="24" t="s">
        <v>48</v>
      </c>
      <c r="F43" s="24" t="s">
        <v>31</v>
      </c>
      <c r="G43" s="48">
        <v>81.33</v>
      </c>
      <c r="H43" s="49">
        <v>120</v>
      </c>
      <c r="I43" s="49">
        <v>88.28</v>
      </c>
      <c r="J43" s="49">
        <v>63.11</v>
      </c>
      <c r="K43" s="51">
        <f t="shared" si="0"/>
        <v>352.72</v>
      </c>
      <c r="L43" s="57">
        <v>120</v>
      </c>
      <c r="M43" s="49">
        <v>120</v>
      </c>
      <c r="N43" s="49">
        <v>120</v>
      </c>
      <c r="O43" s="49">
        <v>120</v>
      </c>
      <c r="P43" s="51">
        <f t="shared" si="1"/>
        <v>480</v>
      </c>
      <c r="Q43" s="48">
        <v>120</v>
      </c>
      <c r="R43" s="49">
        <v>120</v>
      </c>
      <c r="S43" s="49">
        <v>120</v>
      </c>
      <c r="T43" s="49">
        <v>120</v>
      </c>
      <c r="U43" s="51">
        <f t="shared" si="2"/>
        <v>480</v>
      </c>
      <c r="V43" s="55">
        <f t="shared" si="3"/>
        <v>1312.72</v>
      </c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  <row r="309" spans="1:16" ht="15">
      <c r="A309" s="25"/>
      <c r="B309" s="25"/>
      <c r="C309" s="26"/>
      <c r="D309" s="25"/>
      <c r="E309" s="27"/>
      <c r="F309" s="28"/>
      <c r="G309" s="26"/>
      <c r="H309" s="28"/>
      <c r="I309" s="28"/>
      <c r="J309" s="28"/>
      <c r="K309" s="26"/>
      <c r="L309" s="26"/>
      <c r="M309" s="26"/>
      <c r="N309" s="26"/>
      <c r="O309" s="26"/>
      <c r="P309" s="26"/>
    </row>
    <row r="310" spans="1:16" ht="15">
      <c r="A310" s="25"/>
      <c r="B310" s="25"/>
      <c r="C310" s="26"/>
      <c r="D310" s="25"/>
      <c r="E310" s="27"/>
      <c r="F310" s="28"/>
      <c r="G310" s="26"/>
      <c r="H310" s="28"/>
      <c r="I310" s="28"/>
      <c r="J310" s="28"/>
      <c r="K310" s="26"/>
      <c r="L310" s="26"/>
      <c r="M310" s="26"/>
      <c r="N310" s="26"/>
      <c r="O310" s="26"/>
      <c r="P310" s="26"/>
    </row>
    <row r="311" spans="1:16" ht="15">
      <c r="A311" s="25"/>
      <c r="B311" s="25"/>
      <c r="C311" s="26"/>
      <c r="D311" s="25"/>
      <c r="E311" s="27"/>
      <c r="F311" s="28"/>
      <c r="G311" s="26"/>
      <c r="H311" s="28"/>
      <c r="I311" s="28"/>
      <c r="J311" s="28"/>
      <c r="K311" s="26"/>
      <c r="L311" s="26"/>
      <c r="M311" s="26"/>
      <c r="N311" s="26"/>
      <c r="O311" s="26"/>
      <c r="P311" s="26"/>
    </row>
    <row r="312" spans="1:16" ht="15">
      <c r="A312" s="25"/>
      <c r="B312" s="25"/>
      <c r="C312" s="26"/>
      <c r="D312" s="25"/>
      <c r="E312" s="27"/>
      <c r="F312" s="28"/>
      <c r="G312" s="26"/>
      <c r="H312" s="28"/>
      <c r="I312" s="28"/>
      <c r="J312" s="28"/>
      <c r="K312" s="26"/>
      <c r="L312" s="26"/>
      <c r="M312" s="26"/>
      <c r="N312" s="26"/>
      <c r="O312" s="26"/>
      <c r="P312" s="26"/>
    </row>
    <row r="313" spans="1:16" ht="15">
      <c r="A313" s="25"/>
      <c r="B313" s="25"/>
      <c r="C313" s="26"/>
      <c r="D313" s="25"/>
      <c r="E313" s="27"/>
      <c r="F313" s="28"/>
      <c r="G313" s="26"/>
      <c r="H313" s="28"/>
      <c r="I313" s="28"/>
      <c r="J313" s="28"/>
      <c r="K313" s="26"/>
      <c r="L313" s="26"/>
      <c r="M313" s="26"/>
      <c r="N313" s="26"/>
      <c r="O313" s="26"/>
      <c r="P313" s="26"/>
    </row>
    <row r="314" spans="1:16" ht="15">
      <c r="A314" s="25"/>
      <c r="B314" s="25"/>
      <c r="C314" s="26"/>
      <c r="D314" s="25"/>
      <c r="E314" s="27"/>
      <c r="F314" s="28"/>
      <c r="G314" s="26"/>
      <c r="H314" s="28"/>
      <c r="I314" s="28"/>
      <c r="J314" s="28"/>
      <c r="K314" s="26"/>
      <c r="L314" s="26"/>
      <c r="M314" s="26"/>
      <c r="N314" s="26"/>
      <c r="O314" s="26"/>
      <c r="P314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152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7" t="s">
        <v>26</v>
      </c>
    </row>
    <row r="5" spans="1:22" ht="15">
      <c r="A5" s="23">
        <v>1</v>
      </c>
      <c r="B5" s="23">
        <v>10</v>
      </c>
      <c r="C5" s="24" t="s">
        <v>93</v>
      </c>
      <c r="D5" s="23" t="s">
        <v>30</v>
      </c>
      <c r="E5" s="24" t="s">
        <v>48</v>
      </c>
      <c r="F5" s="24" t="s">
        <v>31</v>
      </c>
      <c r="G5" s="48">
        <v>37.891</v>
      </c>
      <c r="H5" s="49">
        <v>35.746</v>
      </c>
      <c r="I5" s="49">
        <v>39.46</v>
      </c>
      <c r="J5" s="49">
        <v>46.39</v>
      </c>
      <c r="K5" s="51">
        <f aca="true" t="shared" si="0" ref="K5:K39">SUM(G5:J5)</f>
        <v>159.48700000000002</v>
      </c>
      <c r="L5" s="57">
        <v>36.403</v>
      </c>
      <c r="M5" s="49">
        <v>35.797</v>
      </c>
      <c r="N5" s="49">
        <v>39.66</v>
      </c>
      <c r="O5" s="49">
        <v>45.31</v>
      </c>
      <c r="P5" s="51">
        <f aca="true" t="shared" si="1" ref="P5:P39">SUM(L5:O5)</f>
        <v>157.17</v>
      </c>
      <c r="Q5" s="48">
        <v>36.764</v>
      </c>
      <c r="R5" s="49">
        <v>35.109</v>
      </c>
      <c r="S5" s="49">
        <v>37.24</v>
      </c>
      <c r="T5" s="49">
        <v>44.948</v>
      </c>
      <c r="U5" s="51">
        <f aca="true" t="shared" si="2" ref="U5:U39">SUM(Q5:T5)</f>
        <v>154.061</v>
      </c>
      <c r="V5" s="55">
        <f aca="true" t="shared" si="3" ref="V5:V39">SUM(K5,P5,U5)</f>
        <v>470.7180000000001</v>
      </c>
    </row>
    <row r="6" spans="1:22" ht="15">
      <c r="A6" s="23">
        <v>2</v>
      </c>
      <c r="B6" s="23">
        <v>2</v>
      </c>
      <c r="C6" s="24" t="s">
        <v>57</v>
      </c>
      <c r="D6" s="23" t="s">
        <v>9</v>
      </c>
      <c r="E6" s="24" t="s">
        <v>58</v>
      </c>
      <c r="F6" s="24" t="s">
        <v>28</v>
      </c>
      <c r="G6" s="48">
        <v>38.717</v>
      </c>
      <c r="H6" s="49">
        <v>35.431</v>
      </c>
      <c r="I6" s="49">
        <v>38.662</v>
      </c>
      <c r="J6" s="49">
        <v>47.87</v>
      </c>
      <c r="K6" s="51">
        <f t="shared" si="0"/>
        <v>160.68</v>
      </c>
      <c r="L6" s="57">
        <v>37.247</v>
      </c>
      <c r="M6" s="49">
        <v>33.706</v>
      </c>
      <c r="N6" s="49">
        <v>36.927</v>
      </c>
      <c r="O6" s="49">
        <v>44.654</v>
      </c>
      <c r="P6" s="51">
        <f t="shared" si="1"/>
        <v>152.534</v>
      </c>
      <c r="Q6" s="48">
        <v>36.229</v>
      </c>
      <c r="R6" s="49">
        <v>33.561</v>
      </c>
      <c r="S6" s="49">
        <v>40.741</v>
      </c>
      <c r="T6" s="49">
        <v>48.506</v>
      </c>
      <c r="U6" s="51">
        <f t="shared" si="2"/>
        <v>159.03699999999998</v>
      </c>
      <c r="V6" s="55">
        <f t="shared" si="3"/>
        <v>472.251</v>
      </c>
    </row>
    <row r="7" spans="1:22" ht="15">
      <c r="A7" s="23">
        <v>3</v>
      </c>
      <c r="B7" s="23">
        <v>56</v>
      </c>
      <c r="C7" s="24" t="s">
        <v>59</v>
      </c>
      <c r="D7" s="23" t="s">
        <v>30</v>
      </c>
      <c r="E7" s="24" t="s">
        <v>113</v>
      </c>
      <c r="F7" s="24" t="s">
        <v>31</v>
      </c>
      <c r="G7" s="48">
        <v>37.861</v>
      </c>
      <c r="H7" s="49">
        <v>35.895</v>
      </c>
      <c r="I7" s="49">
        <v>39.206</v>
      </c>
      <c r="J7" s="49">
        <v>47.766</v>
      </c>
      <c r="K7" s="51">
        <f t="shared" si="0"/>
        <v>160.728</v>
      </c>
      <c r="L7" s="57">
        <v>37.181</v>
      </c>
      <c r="M7" s="49">
        <v>34.751</v>
      </c>
      <c r="N7" s="49">
        <v>38.157</v>
      </c>
      <c r="O7" s="49">
        <v>45.935</v>
      </c>
      <c r="P7" s="51">
        <f t="shared" si="1"/>
        <v>156.024</v>
      </c>
      <c r="Q7" s="48">
        <v>37.004</v>
      </c>
      <c r="R7" s="49">
        <v>35.553</v>
      </c>
      <c r="S7" s="49">
        <v>38.221</v>
      </c>
      <c r="T7" s="49">
        <v>45.975</v>
      </c>
      <c r="U7" s="51">
        <f t="shared" si="2"/>
        <v>156.753</v>
      </c>
      <c r="V7" s="55">
        <f t="shared" si="3"/>
        <v>473.505</v>
      </c>
    </row>
    <row r="8" spans="1:22" ht="15">
      <c r="A8" s="23">
        <v>4</v>
      </c>
      <c r="B8" s="23">
        <v>3</v>
      </c>
      <c r="C8" s="24" t="s">
        <v>44</v>
      </c>
      <c r="D8" s="23" t="s">
        <v>9</v>
      </c>
      <c r="E8" s="24" t="s">
        <v>104</v>
      </c>
      <c r="F8" s="24" t="s">
        <v>28</v>
      </c>
      <c r="G8" s="48">
        <v>37.902</v>
      </c>
      <c r="H8" s="49">
        <v>35.239</v>
      </c>
      <c r="I8" s="49">
        <v>39.804</v>
      </c>
      <c r="J8" s="49">
        <v>47.215</v>
      </c>
      <c r="K8" s="51">
        <f t="shared" si="0"/>
        <v>160.16</v>
      </c>
      <c r="L8" s="57">
        <v>37.601</v>
      </c>
      <c r="M8" s="49">
        <v>34.883</v>
      </c>
      <c r="N8" s="49">
        <v>38.401</v>
      </c>
      <c r="O8" s="49">
        <v>50.034</v>
      </c>
      <c r="P8" s="51">
        <f t="shared" si="1"/>
        <v>160.919</v>
      </c>
      <c r="Q8" s="48">
        <v>37.199</v>
      </c>
      <c r="R8" s="49">
        <v>36.193</v>
      </c>
      <c r="S8" s="49">
        <v>38.173</v>
      </c>
      <c r="T8" s="49">
        <v>47.018</v>
      </c>
      <c r="U8" s="51">
        <f t="shared" si="2"/>
        <v>158.583</v>
      </c>
      <c r="V8" s="55">
        <f t="shared" si="3"/>
        <v>479.66200000000003</v>
      </c>
    </row>
    <row r="9" spans="1:22" ht="15">
      <c r="A9" s="23">
        <v>5</v>
      </c>
      <c r="B9" s="23">
        <v>6</v>
      </c>
      <c r="C9" s="24" t="s">
        <v>49</v>
      </c>
      <c r="D9" s="23" t="s">
        <v>30</v>
      </c>
      <c r="E9" s="24" t="s">
        <v>104</v>
      </c>
      <c r="F9" s="24" t="s">
        <v>31</v>
      </c>
      <c r="G9" s="48">
        <v>38.95</v>
      </c>
      <c r="H9" s="49">
        <v>34.911</v>
      </c>
      <c r="I9" s="49">
        <v>40.264</v>
      </c>
      <c r="J9" s="49">
        <v>47.525</v>
      </c>
      <c r="K9" s="51">
        <f t="shared" si="0"/>
        <v>161.65</v>
      </c>
      <c r="L9" s="57">
        <v>38.199</v>
      </c>
      <c r="M9" s="49">
        <v>36.433</v>
      </c>
      <c r="N9" s="49">
        <v>39.741</v>
      </c>
      <c r="O9" s="49">
        <v>47.341</v>
      </c>
      <c r="P9" s="51">
        <f t="shared" si="1"/>
        <v>161.714</v>
      </c>
      <c r="Q9" s="48">
        <v>38.452</v>
      </c>
      <c r="R9" s="54">
        <v>35.292</v>
      </c>
      <c r="S9" s="53">
        <v>39.987</v>
      </c>
      <c r="T9" s="54">
        <v>46.848</v>
      </c>
      <c r="U9" s="51">
        <f t="shared" si="2"/>
        <v>160.579</v>
      </c>
      <c r="V9" s="55">
        <f t="shared" si="3"/>
        <v>483.94300000000004</v>
      </c>
    </row>
    <row r="10" spans="1:22" ht="15">
      <c r="A10" s="23">
        <v>6</v>
      </c>
      <c r="B10" s="23">
        <v>4</v>
      </c>
      <c r="C10" s="24" t="s">
        <v>27</v>
      </c>
      <c r="D10" s="23" t="s">
        <v>9</v>
      </c>
      <c r="E10" s="24" t="s">
        <v>101</v>
      </c>
      <c r="F10" s="24" t="s">
        <v>28</v>
      </c>
      <c r="G10" s="48">
        <v>43.951</v>
      </c>
      <c r="H10" s="49">
        <v>41.05</v>
      </c>
      <c r="I10" s="49">
        <v>42.15</v>
      </c>
      <c r="J10" s="49">
        <v>49.98</v>
      </c>
      <c r="K10" s="51">
        <f t="shared" si="0"/>
        <v>177.131</v>
      </c>
      <c r="L10" s="57">
        <v>38.04</v>
      </c>
      <c r="M10" s="49">
        <v>38.828</v>
      </c>
      <c r="N10" s="49">
        <v>40.91</v>
      </c>
      <c r="O10" s="49">
        <v>51.39</v>
      </c>
      <c r="P10" s="51">
        <f t="shared" si="1"/>
        <v>169.168</v>
      </c>
      <c r="Q10" s="57">
        <v>39.354</v>
      </c>
      <c r="R10" s="49">
        <v>34.901</v>
      </c>
      <c r="S10" s="49">
        <v>40.34</v>
      </c>
      <c r="T10" s="49">
        <v>46.568</v>
      </c>
      <c r="U10" s="51">
        <f t="shared" si="2"/>
        <v>161.163</v>
      </c>
      <c r="V10" s="55">
        <f t="shared" si="3"/>
        <v>507.462</v>
      </c>
    </row>
    <row r="11" spans="1:22" ht="15">
      <c r="A11" s="23">
        <v>7</v>
      </c>
      <c r="B11" s="23">
        <v>37</v>
      </c>
      <c r="C11" s="24" t="s">
        <v>29</v>
      </c>
      <c r="D11" s="23" t="s">
        <v>30</v>
      </c>
      <c r="E11" s="24" t="s">
        <v>101</v>
      </c>
      <c r="F11" s="24" t="s">
        <v>31</v>
      </c>
      <c r="G11" s="48">
        <v>39.644</v>
      </c>
      <c r="H11" s="49">
        <v>41.375</v>
      </c>
      <c r="I11" s="49">
        <v>41.45</v>
      </c>
      <c r="J11" s="49">
        <v>51.46</v>
      </c>
      <c r="K11" s="51">
        <f t="shared" si="0"/>
        <v>173.929</v>
      </c>
      <c r="L11" s="57">
        <v>38.98</v>
      </c>
      <c r="M11" s="49">
        <v>36.82</v>
      </c>
      <c r="N11" s="49">
        <v>41.57</v>
      </c>
      <c r="O11" s="49">
        <v>52</v>
      </c>
      <c r="P11" s="51">
        <f t="shared" si="1"/>
        <v>169.37</v>
      </c>
      <c r="Q11" s="48">
        <v>40.46</v>
      </c>
      <c r="R11" s="49">
        <v>36.01</v>
      </c>
      <c r="S11" s="49">
        <v>39.45</v>
      </c>
      <c r="T11" s="49">
        <v>51.9</v>
      </c>
      <c r="U11" s="51">
        <f t="shared" si="2"/>
        <v>167.82</v>
      </c>
      <c r="V11" s="55">
        <f t="shared" si="3"/>
        <v>511.11899999999997</v>
      </c>
    </row>
    <row r="12" spans="1:22" ht="15">
      <c r="A12" s="23">
        <v>8</v>
      </c>
      <c r="B12" s="23">
        <v>5</v>
      </c>
      <c r="C12" s="24" t="s">
        <v>32</v>
      </c>
      <c r="D12" s="23" t="s">
        <v>9</v>
      </c>
      <c r="E12" s="24" t="s">
        <v>101</v>
      </c>
      <c r="F12" s="24" t="s">
        <v>33</v>
      </c>
      <c r="G12" s="48">
        <v>47.929</v>
      </c>
      <c r="H12" s="49">
        <v>42.589</v>
      </c>
      <c r="I12" s="49">
        <v>42.02</v>
      </c>
      <c r="J12" s="49">
        <v>50.59</v>
      </c>
      <c r="K12" s="51">
        <f t="shared" si="0"/>
        <v>183.12800000000001</v>
      </c>
      <c r="L12" s="57">
        <v>44.605</v>
      </c>
      <c r="M12" s="49">
        <v>37.915</v>
      </c>
      <c r="N12" s="49">
        <v>40.07</v>
      </c>
      <c r="O12" s="49">
        <v>50.89</v>
      </c>
      <c r="P12" s="51">
        <f t="shared" si="1"/>
        <v>173.48000000000002</v>
      </c>
      <c r="Q12" s="48">
        <v>38.833</v>
      </c>
      <c r="R12" s="49">
        <v>36.121</v>
      </c>
      <c r="S12" s="49">
        <v>38.86</v>
      </c>
      <c r="T12" s="49">
        <v>46.313</v>
      </c>
      <c r="U12" s="51">
        <f t="shared" si="2"/>
        <v>160.127</v>
      </c>
      <c r="V12" s="55">
        <f t="shared" si="3"/>
        <v>516.7350000000001</v>
      </c>
    </row>
    <row r="13" spans="1:22" ht="15">
      <c r="A13" s="23">
        <v>9</v>
      </c>
      <c r="B13" s="23">
        <v>16</v>
      </c>
      <c r="C13" s="24" t="s">
        <v>81</v>
      </c>
      <c r="D13" s="23" t="s">
        <v>35</v>
      </c>
      <c r="E13" s="24" t="s">
        <v>58</v>
      </c>
      <c r="F13" s="24" t="s">
        <v>31</v>
      </c>
      <c r="G13" s="48">
        <v>43.659</v>
      </c>
      <c r="H13" s="49">
        <v>38.674</v>
      </c>
      <c r="I13" s="49">
        <v>43.19</v>
      </c>
      <c r="J13" s="49">
        <v>52.645</v>
      </c>
      <c r="K13" s="51">
        <f t="shared" si="0"/>
        <v>178.168</v>
      </c>
      <c r="L13" s="57">
        <v>40.614</v>
      </c>
      <c r="M13" s="49">
        <v>38.074</v>
      </c>
      <c r="N13" s="49">
        <v>42.32</v>
      </c>
      <c r="O13" s="49">
        <v>51.439</v>
      </c>
      <c r="P13" s="51">
        <f t="shared" si="1"/>
        <v>172.44699999999997</v>
      </c>
      <c r="Q13" s="48">
        <v>39.468</v>
      </c>
      <c r="R13" s="49">
        <v>37.141</v>
      </c>
      <c r="S13" s="49">
        <v>40.71</v>
      </c>
      <c r="T13" s="49">
        <v>50.48</v>
      </c>
      <c r="U13" s="51">
        <f t="shared" si="2"/>
        <v>167.799</v>
      </c>
      <c r="V13" s="55">
        <f t="shared" si="3"/>
        <v>518.414</v>
      </c>
    </row>
    <row r="14" spans="1:22" ht="15">
      <c r="A14" s="23">
        <v>10</v>
      </c>
      <c r="B14" s="23">
        <v>34</v>
      </c>
      <c r="C14" s="24" t="s">
        <v>64</v>
      </c>
      <c r="D14" s="23" t="s">
        <v>30</v>
      </c>
      <c r="E14" s="24" t="s">
        <v>65</v>
      </c>
      <c r="F14" s="24" t="s">
        <v>31</v>
      </c>
      <c r="G14" s="48">
        <v>40.791</v>
      </c>
      <c r="H14" s="49">
        <v>38.254</v>
      </c>
      <c r="I14" s="49">
        <v>43.622</v>
      </c>
      <c r="J14" s="49">
        <v>54.186</v>
      </c>
      <c r="K14" s="51">
        <f t="shared" si="0"/>
        <v>176.85299999999998</v>
      </c>
      <c r="L14" s="57">
        <v>39.68</v>
      </c>
      <c r="M14" s="49">
        <v>38.481</v>
      </c>
      <c r="N14" s="49">
        <v>43.331</v>
      </c>
      <c r="O14" s="49">
        <v>52.054</v>
      </c>
      <c r="P14" s="51">
        <f t="shared" si="1"/>
        <v>173.546</v>
      </c>
      <c r="Q14" s="48">
        <v>39.867</v>
      </c>
      <c r="R14" s="49">
        <v>37.425</v>
      </c>
      <c r="S14" s="49">
        <v>41.987</v>
      </c>
      <c r="T14" s="49">
        <v>50.032</v>
      </c>
      <c r="U14" s="51">
        <f t="shared" si="2"/>
        <v>169.31099999999998</v>
      </c>
      <c r="V14" s="55">
        <f t="shared" si="3"/>
        <v>519.71</v>
      </c>
    </row>
    <row r="15" spans="1:22" ht="15">
      <c r="A15" s="23">
        <v>11</v>
      </c>
      <c r="B15" s="23">
        <v>14</v>
      </c>
      <c r="C15" s="24" t="s">
        <v>51</v>
      </c>
      <c r="D15" s="23" t="s">
        <v>35</v>
      </c>
      <c r="E15" s="24" t="s">
        <v>52</v>
      </c>
      <c r="F15" s="24" t="s">
        <v>31</v>
      </c>
      <c r="G15" s="48">
        <v>41.732</v>
      </c>
      <c r="H15" s="49">
        <v>39.019</v>
      </c>
      <c r="I15" s="49">
        <v>44.268</v>
      </c>
      <c r="J15" s="49">
        <v>50.95</v>
      </c>
      <c r="K15" s="51">
        <f t="shared" si="0"/>
        <v>175.969</v>
      </c>
      <c r="L15" s="57">
        <v>40.774</v>
      </c>
      <c r="M15" s="49">
        <v>37.695</v>
      </c>
      <c r="N15" s="49">
        <v>41.912</v>
      </c>
      <c r="O15" s="49">
        <v>50.756</v>
      </c>
      <c r="P15" s="51">
        <f t="shared" si="1"/>
        <v>171.137</v>
      </c>
      <c r="Q15" s="48">
        <v>41.585</v>
      </c>
      <c r="R15" s="49">
        <v>38.195</v>
      </c>
      <c r="S15" s="49">
        <v>41.863</v>
      </c>
      <c r="T15" s="49">
        <v>51.403</v>
      </c>
      <c r="U15" s="51">
        <f t="shared" si="2"/>
        <v>173.046</v>
      </c>
      <c r="V15" s="55">
        <f t="shared" si="3"/>
        <v>520.152</v>
      </c>
    </row>
    <row r="16" spans="1:22" ht="15">
      <c r="A16" s="23">
        <v>12</v>
      </c>
      <c r="B16" s="23">
        <v>12</v>
      </c>
      <c r="C16" s="24" t="s">
        <v>82</v>
      </c>
      <c r="D16" s="23" t="s">
        <v>35</v>
      </c>
      <c r="E16" s="24" t="s">
        <v>58</v>
      </c>
      <c r="F16" s="24" t="s">
        <v>31</v>
      </c>
      <c r="G16" s="48">
        <v>41.159</v>
      </c>
      <c r="H16" s="49">
        <v>39.843</v>
      </c>
      <c r="I16" s="49">
        <v>42.445</v>
      </c>
      <c r="J16" s="49">
        <v>51.157</v>
      </c>
      <c r="K16" s="51">
        <f t="shared" si="0"/>
        <v>174.60399999999998</v>
      </c>
      <c r="L16" s="57">
        <v>41.604</v>
      </c>
      <c r="M16" s="49">
        <v>38.624</v>
      </c>
      <c r="N16" s="49">
        <v>42.324</v>
      </c>
      <c r="O16" s="49">
        <v>51.291</v>
      </c>
      <c r="P16" s="51">
        <f t="shared" si="1"/>
        <v>173.84300000000002</v>
      </c>
      <c r="Q16" s="48">
        <v>41.218</v>
      </c>
      <c r="R16" s="49">
        <v>37.925</v>
      </c>
      <c r="S16" s="49">
        <v>42.693</v>
      </c>
      <c r="T16" s="49">
        <v>50.374</v>
      </c>
      <c r="U16" s="51">
        <f t="shared" si="2"/>
        <v>172.21</v>
      </c>
      <c r="V16" s="55">
        <f t="shared" si="3"/>
        <v>520.657</v>
      </c>
    </row>
    <row r="17" spans="1:22" ht="15">
      <c r="A17" s="23">
        <v>13</v>
      </c>
      <c r="B17" s="23">
        <v>32</v>
      </c>
      <c r="C17" s="24" t="s">
        <v>106</v>
      </c>
      <c r="D17" s="23" t="s">
        <v>9</v>
      </c>
      <c r="E17" s="24" t="s">
        <v>48</v>
      </c>
      <c r="F17" s="24" t="s">
        <v>33</v>
      </c>
      <c r="G17" s="48">
        <v>42.238</v>
      </c>
      <c r="H17" s="49">
        <v>45.712</v>
      </c>
      <c r="I17" s="49">
        <v>43.37</v>
      </c>
      <c r="J17" s="49">
        <v>52.636</v>
      </c>
      <c r="K17" s="51">
        <f t="shared" si="0"/>
        <v>183.956</v>
      </c>
      <c r="L17" s="57">
        <v>39.818</v>
      </c>
      <c r="M17" s="49">
        <v>40.093</v>
      </c>
      <c r="N17" s="49">
        <v>42.22</v>
      </c>
      <c r="O17" s="49">
        <v>51.029</v>
      </c>
      <c r="P17" s="51">
        <f t="shared" si="1"/>
        <v>173.16</v>
      </c>
      <c r="Q17" s="48">
        <v>38.259</v>
      </c>
      <c r="R17" s="49">
        <v>37.259</v>
      </c>
      <c r="S17" s="49">
        <v>43.06</v>
      </c>
      <c r="T17" s="49">
        <v>48.974</v>
      </c>
      <c r="U17" s="51">
        <f t="shared" si="2"/>
        <v>167.552</v>
      </c>
      <c r="V17" s="55">
        <f t="shared" si="3"/>
        <v>524.668</v>
      </c>
    </row>
    <row r="18" spans="1:22" ht="15">
      <c r="A18" s="23">
        <v>14</v>
      </c>
      <c r="B18" s="23">
        <v>7</v>
      </c>
      <c r="C18" s="24" t="s">
        <v>97</v>
      </c>
      <c r="D18" s="23" t="s">
        <v>30</v>
      </c>
      <c r="E18" s="24" t="s">
        <v>66</v>
      </c>
      <c r="F18" s="24" t="s">
        <v>31</v>
      </c>
      <c r="G18" s="48">
        <v>45.636</v>
      </c>
      <c r="H18" s="49">
        <v>40.72</v>
      </c>
      <c r="I18" s="49">
        <v>42.77</v>
      </c>
      <c r="J18" s="49">
        <v>50.53</v>
      </c>
      <c r="K18" s="51">
        <f t="shared" si="0"/>
        <v>179.656</v>
      </c>
      <c r="L18" s="57">
        <v>43.344</v>
      </c>
      <c r="M18" s="49">
        <v>38.548</v>
      </c>
      <c r="N18" s="49">
        <v>41.1</v>
      </c>
      <c r="O18" s="49">
        <v>51.2</v>
      </c>
      <c r="P18" s="51">
        <f t="shared" si="1"/>
        <v>174.192</v>
      </c>
      <c r="Q18" s="48">
        <v>39.192</v>
      </c>
      <c r="R18" s="49">
        <v>40.138</v>
      </c>
      <c r="S18" s="49">
        <v>42.73</v>
      </c>
      <c r="T18" s="49">
        <v>50.978</v>
      </c>
      <c r="U18" s="51">
        <f t="shared" si="2"/>
        <v>173.038</v>
      </c>
      <c r="V18" s="55">
        <f t="shared" si="3"/>
        <v>526.886</v>
      </c>
    </row>
    <row r="19" spans="1:22" ht="15">
      <c r="A19" s="23">
        <v>15</v>
      </c>
      <c r="B19" s="23">
        <v>13</v>
      </c>
      <c r="C19" s="24" t="s">
        <v>80</v>
      </c>
      <c r="D19" s="23" t="s">
        <v>35</v>
      </c>
      <c r="E19" s="24" t="s">
        <v>58</v>
      </c>
      <c r="F19" s="24" t="s">
        <v>31</v>
      </c>
      <c r="G19" s="48">
        <v>42.64</v>
      </c>
      <c r="H19" s="49">
        <v>38.275</v>
      </c>
      <c r="I19" s="49">
        <v>44.543</v>
      </c>
      <c r="J19" s="49">
        <v>51.267</v>
      </c>
      <c r="K19" s="51">
        <f t="shared" si="0"/>
        <v>176.725</v>
      </c>
      <c r="L19" s="57">
        <v>41.954</v>
      </c>
      <c r="M19" s="49">
        <v>38.459</v>
      </c>
      <c r="N19" s="49">
        <v>43.374</v>
      </c>
      <c r="O19" s="49">
        <v>50.801</v>
      </c>
      <c r="P19" s="51">
        <f t="shared" si="1"/>
        <v>174.58800000000002</v>
      </c>
      <c r="Q19" s="48">
        <v>42.392</v>
      </c>
      <c r="R19" s="49">
        <v>39.715</v>
      </c>
      <c r="S19" s="49">
        <v>43.391</v>
      </c>
      <c r="T19" s="49">
        <v>52.317</v>
      </c>
      <c r="U19" s="51">
        <f t="shared" si="2"/>
        <v>177.815</v>
      </c>
      <c r="V19" s="55">
        <f t="shared" si="3"/>
        <v>529.1279999999999</v>
      </c>
    </row>
    <row r="20" spans="1:22" ht="15">
      <c r="A20" s="23">
        <v>16</v>
      </c>
      <c r="B20" s="23">
        <v>18</v>
      </c>
      <c r="C20" s="24" t="s">
        <v>108</v>
      </c>
      <c r="D20" s="23" t="s">
        <v>35</v>
      </c>
      <c r="E20" s="24" t="s">
        <v>65</v>
      </c>
      <c r="F20" s="24" t="s">
        <v>31</v>
      </c>
      <c r="G20" s="48">
        <v>40.18</v>
      </c>
      <c r="H20" s="49">
        <v>40.911</v>
      </c>
      <c r="I20" s="49">
        <v>44.06</v>
      </c>
      <c r="J20" s="49">
        <v>55.159</v>
      </c>
      <c r="K20" s="51">
        <f t="shared" si="0"/>
        <v>180.31</v>
      </c>
      <c r="L20" s="57">
        <v>40.723</v>
      </c>
      <c r="M20" s="49">
        <v>41.066</v>
      </c>
      <c r="N20" s="49">
        <v>46.31</v>
      </c>
      <c r="O20" s="49">
        <v>54.49</v>
      </c>
      <c r="P20" s="51">
        <f t="shared" si="1"/>
        <v>182.589</v>
      </c>
      <c r="Q20" s="48">
        <v>40.753</v>
      </c>
      <c r="R20" s="49">
        <v>39.345</v>
      </c>
      <c r="S20" s="49">
        <v>40.88</v>
      </c>
      <c r="T20" s="49">
        <v>50.35</v>
      </c>
      <c r="U20" s="51">
        <f t="shared" si="2"/>
        <v>171.328</v>
      </c>
      <c r="V20" s="55">
        <f t="shared" si="3"/>
        <v>534.227</v>
      </c>
    </row>
    <row r="21" spans="1:22" ht="15">
      <c r="A21" s="23">
        <v>17</v>
      </c>
      <c r="B21" s="23">
        <v>11</v>
      </c>
      <c r="C21" s="24" t="s">
        <v>73</v>
      </c>
      <c r="D21" s="23" t="s">
        <v>30</v>
      </c>
      <c r="E21" s="24" t="s">
        <v>71</v>
      </c>
      <c r="F21" s="24" t="s">
        <v>31</v>
      </c>
      <c r="G21" s="48">
        <v>46.723</v>
      </c>
      <c r="H21" s="49">
        <v>39.442</v>
      </c>
      <c r="I21" s="49">
        <v>44.33</v>
      </c>
      <c r="J21" s="49">
        <v>54.521</v>
      </c>
      <c r="K21" s="51">
        <f t="shared" si="0"/>
        <v>185.01600000000002</v>
      </c>
      <c r="L21" s="57">
        <v>41.927</v>
      </c>
      <c r="M21" s="49">
        <v>39.468</v>
      </c>
      <c r="N21" s="49">
        <v>45.48</v>
      </c>
      <c r="O21" s="49">
        <v>49.981</v>
      </c>
      <c r="P21" s="51">
        <f t="shared" si="1"/>
        <v>176.856</v>
      </c>
      <c r="Q21" s="48">
        <v>40.225</v>
      </c>
      <c r="R21" s="49">
        <v>39.405</v>
      </c>
      <c r="S21" s="49">
        <v>43.1</v>
      </c>
      <c r="T21" s="49">
        <v>52.988</v>
      </c>
      <c r="U21" s="51">
        <f t="shared" si="2"/>
        <v>175.718</v>
      </c>
      <c r="V21" s="55">
        <f t="shared" si="3"/>
        <v>537.59</v>
      </c>
    </row>
    <row r="22" spans="1:22" ht="15">
      <c r="A22" s="23">
        <v>18</v>
      </c>
      <c r="B22" s="23">
        <v>31</v>
      </c>
      <c r="C22" s="24" t="s">
        <v>62</v>
      </c>
      <c r="D22" s="23" t="s">
        <v>30</v>
      </c>
      <c r="E22" s="24" t="s">
        <v>48</v>
      </c>
      <c r="F22" s="24" t="s">
        <v>63</v>
      </c>
      <c r="G22" s="48">
        <v>43.508</v>
      </c>
      <c r="H22" s="49">
        <v>39.779</v>
      </c>
      <c r="I22" s="49">
        <v>45.88</v>
      </c>
      <c r="J22" s="49">
        <v>54.719</v>
      </c>
      <c r="K22" s="51">
        <f t="shared" si="0"/>
        <v>183.886</v>
      </c>
      <c r="L22" s="57">
        <v>41.046</v>
      </c>
      <c r="M22" s="49">
        <v>43.556</v>
      </c>
      <c r="N22" s="49">
        <v>43.56</v>
      </c>
      <c r="O22" s="49">
        <v>52.36</v>
      </c>
      <c r="P22" s="51">
        <f t="shared" si="1"/>
        <v>180.522</v>
      </c>
      <c r="Q22" s="48">
        <v>40.321</v>
      </c>
      <c r="R22" s="49">
        <v>38.945</v>
      </c>
      <c r="S22" s="49">
        <v>44.81</v>
      </c>
      <c r="T22" s="49">
        <v>51.89</v>
      </c>
      <c r="U22" s="51">
        <f t="shared" si="2"/>
        <v>175.966</v>
      </c>
      <c r="V22" s="55">
        <f t="shared" si="3"/>
        <v>540.374</v>
      </c>
    </row>
    <row r="23" spans="1:22" ht="15">
      <c r="A23" s="23">
        <v>19</v>
      </c>
      <c r="B23" s="23">
        <v>50</v>
      </c>
      <c r="C23" s="24" t="s">
        <v>84</v>
      </c>
      <c r="D23" s="23" t="s">
        <v>35</v>
      </c>
      <c r="E23" s="24" t="s">
        <v>48</v>
      </c>
      <c r="F23" s="24" t="s">
        <v>31</v>
      </c>
      <c r="G23" s="48">
        <v>41.534</v>
      </c>
      <c r="H23" s="49">
        <v>39.092</v>
      </c>
      <c r="I23" s="49">
        <v>43.179</v>
      </c>
      <c r="J23" s="49">
        <v>56.767</v>
      </c>
      <c r="K23" s="51">
        <f t="shared" si="0"/>
        <v>180.572</v>
      </c>
      <c r="L23" s="57">
        <v>41.746</v>
      </c>
      <c r="M23" s="49">
        <v>39.284</v>
      </c>
      <c r="N23" s="49">
        <v>43.606</v>
      </c>
      <c r="O23" s="49">
        <v>53.187</v>
      </c>
      <c r="P23" s="51">
        <f t="shared" si="1"/>
        <v>177.82299999999998</v>
      </c>
      <c r="Q23" s="48">
        <v>41.56</v>
      </c>
      <c r="R23" s="49">
        <v>42.054</v>
      </c>
      <c r="S23" s="49">
        <v>45.262</v>
      </c>
      <c r="T23" s="49">
        <v>53.985</v>
      </c>
      <c r="U23" s="51">
        <f t="shared" si="2"/>
        <v>182.861</v>
      </c>
      <c r="V23" s="55">
        <f t="shared" si="3"/>
        <v>541.256</v>
      </c>
    </row>
    <row r="24" spans="1:22" ht="15">
      <c r="A24" s="23">
        <v>20</v>
      </c>
      <c r="B24" s="23">
        <v>19</v>
      </c>
      <c r="C24" s="24" t="s">
        <v>34</v>
      </c>
      <c r="D24" s="23" t="s">
        <v>35</v>
      </c>
      <c r="E24" s="24" t="s">
        <v>101</v>
      </c>
      <c r="F24" s="24" t="s">
        <v>31</v>
      </c>
      <c r="G24" s="48">
        <v>43.243</v>
      </c>
      <c r="H24" s="49">
        <v>44.233</v>
      </c>
      <c r="I24" s="49">
        <v>43.99</v>
      </c>
      <c r="J24" s="49">
        <v>54.536</v>
      </c>
      <c r="K24" s="51">
        <f t="shared" si="0"/>
        <v>186.002</v>
      </c>
      <c r="L24" s="57">
        <v>45.173</v>
      </c>
      <c r="M24" s="49">
        <v>38.698</v>
      </c>
      <c r="N24" s="49">
        <v>42.75</v>
      </c>
      <c r="O24" s="49">
        <v>52.079</v>
      </c>
      <c r="P24" s="51">
        <f t="shared" si="1"/>
        <v>178.70000000000002</v>
      </c>
      <c r="Q24" s="48">
        <v>41.346</v>
      </c>
      <c r="R24" s="49">
        <v>40.424</v>
      </c>
      <c r="S24" s="49">
        <v>43.82</v>
      </c>
      <c r="T24" s="49">
        <v>51.807</v>
      </c>
      <c r="U24" s="51">
        <f t="shared" si="2"/>
        <v>177.397</v>
      </c>
      <c r="V24" s="55">
        <f t="shared" si="3"/>
        <v>542.0989999999999</v>
      </c>
    </row>
    <row r="25" spans="1:22" ht="15">
      <c r="A25" s="23">
        <v>21</v>
      </c>
      <c r="B25" s="23">
        <v>9</v>
      </c>
      <c r="C25" s="24" t="s">
        <v>79</v>
      </c>
      <c r="D25" s="23" t="s">
        <v>30</v>
      </c>
      <c r="E25" s="24" t="s">
        <v>48</v>
      </c>
      <c r="F25" s="24" t="s">
        <v>31</v>
      </c>
      <c r="G25" s="48">
        <v>45.772</v>
      </c>
      <c r="H25" s="49">
        <v>40.643</v>
      </c>
      <c r="I25" s="49">
        <v>45.56</v>
      </c>
      <c r="J25" s="49">
        <v>52.651</v>
      </c>
      <c r="K25" s="51">
        <f t="shared" si="0"/>
        <v>184.626</v>
      </c>
      <c r="L25" s="57">
        <v>43.73</v>
      </c>
      <c r="M25" s="49">
        <v>38.727</v>
      </c>
      <c r="N25" s="49">
        <v>43.18</v>
      </c>
      <c r="O25" s="49">
        <v>62.481</v>
      </c>
      <c r="P25" s="51">
        <f t="shared" si="1"/>
        <v>188.118</v>
      </c>
      <c r="Q25" s="48">
        <v>40.118</v>
      </c>
      <c r="R25" s="49">
        <v>37.118</v>
      </c>
      <c r="S25" s="49">
        <v>42.59</v>
      </c>
      <c r="T25" s="49">
        <v>50.88</v>
      </c>
      <c r="U25" s="51">
        <f t="shared" si="2"/>
        <v>170.70600000000002</v>
      </c>
      <c r="V25" s="55">
        <f t="shared" si="3"/>
        <v>543.45</v>
      </c>
    </row>
    <row r="26" spans="1:22" ht="15">
      <c r="A26" s="23">
        <v>22</v>
      </c>
      <c r="B26" s="23">
        <v>45</v>
      </c>
      <c r="C26" s="24" t="s">
        <v>153</v>
      </c>
      <c r="D26" s="23" t="s">
        <v>35</v>
      </c>
      <c r="E26" s="24"/>
      <c r="F26" s="24" t="s">
        <v>31</v>
      </c>
      <c r="G26" s="48">
        <v>45.104</v>
      </c>
      <c r="H26" s="49">
        <v>41.996</v>
      </c>
      <c r="I26" s="49">
        <v>43.63</v>
      </c>
      <c r="J26" s="49">
        <v>52.656</v>
      </c>
      <c r="K26" s="51">
        <f t="shared" si="0"/>
        <v>183.386</v>
      </c>
      <c r="L26" s="57">
        <v>44.412</v>
      </c>
      <c r="M26" s="49">
        <v>44.971</v>
      </c>
      <c r="N26" s="49">
        <v>43.083</v>
      </c>
      <c r="O26" s="49">
        <v>51.538</v>
      </c>
      <c r="P26" s="51">
        <f t="shared" si="1"/>
        <v>184.00400000000002</v>
      </c>
      <c r="Q26" s="48">
        <v>41.982</v>
      </c>
      <c r="R26" s="49">
        <v>40.436</v>
      </c>
      <c r="S26" s="49">
        <v>44.908</v>
      </c>
      <c r="T26" s="49">
        <v>53.772</v>
      </c>
      <c r="U26" s="51">
        <f t="shared" si="2"/>
        <v>181.098</v>
      </c>
      <c r="V26" s="55">
        <f t="shared" si="3"/>
        <v>548.488</v>
      </c>
    </row>
    <row r="27" spans="1:22" ht="15">
      <c r="A27" s="23">
        <v>23</v>
      </c>
      <c r="B27" s="23">
        <v>33</v>
      </c>
      <c r="C27" s="24" t="s">
        <v>85</v>
      </c>
      <c r="D27" s="23" t="s">
        <v>35</v>
      </c>
      <c r="E27" s="24" t="s">
        <v>48</v>
      </c>
      <c r="F27" s="24" t="s">
        <v>31</v>
      </c>
      <c r="G27" s="48">
        <v>44.876</v>
      </c>
      <c r="H27" s="49">
        <v>40.825</v>
      </c>
      <c r="I27" s="49">
        <v>45.437</v>
      </c>
      <c r="J27" s="49">
        <v>59.257</v>
      </c>
      <c r="K27" s="51">
        <f t="shared" si="0"/>
        <v>190.39499999999998</v>
      </c>
      <c r="L27" s="57">
        <v>44.744</v>
      </c>
      <c r="M27" s="49">
        <v>39.254</v>
      </c>
      <c r="N27" s="49">
        <v>44.796</v>
      </c>
      <c r="O27" s="49">
        <v>55.817</v>
      </c>
      <c r="P27" s="51">
        <f t="shared" si="1"/>
        <v>184.611</v>
      </c>
      <c r="Q27" s="48">
        <v>42.426</v>
      </c>
      <c r="R27" s="49">
        <v>38.425</v>
      </c>
      <c r="S27" s="49">
        <v>43.79</v>
      </c>
      <c r="T27" s="49">
        <v>53.913</v>
      </c>
      <c r="U27" s="51">
        <f t="shared" si="2"/>
        <v>178.55399999999997</v>
      </c>
      <c r="V27" s="55">
        <f t="shared" si="3"/>
        <v>553.56</v>
      </c>
    </row>
    <row r="28" spans="1:22" ht="15">
      <c r="A28" s="23">
        <v>24</v>
      </c>
      <c r="B28" s="23">
        <v>15</v>
      </c>
      <c r="C28" s="24" t="s">
        <v>107</v>
      </c>
      <c r="D28" s="23" t="s">
        <v>35</v>
      </c>
      <c r="E28" s="24" t="s">
        <v>58</v>
      </c>
      <c r="F28" s="24" t="s">
        <v>31</v>
      </c>
      <c r="G28" s="48">
        <v>46.091</v>
      </c>
      <c r="H28" s="49">
        <v>40.624</v>
      </c>
      <c r="I28" s="49">
        <v>44.296</v>
      </c>
      <c r="J28" s="49">
        <v>55.547</v>
      </c>
      <c r="K28" s="51">
        <f t="shared" si="0"/>
        <v>186.558</v>
      </c>
      <c r="L28" s="57">
        <v>43.719</v>
      </c>
      <c r="M28" s="49">
        <v>42.106</v>
      </c>
      <c r="N28" s="49">
        <v>44.663</v>
      </c>
      <c r="O28" s="49">
        <v>54.537</v>
      </c>
      <c r="P28" s="51">
        <f t="shared" si="1"/>
        <v>185.025</v>
      </c>
      <c r="Q28" s="48">
        <v>42.295</v>
      </c>
      <c r="R28" s="49">
        <v>43.096</v>
      </c>
      <c r="S28" s="49">
        <v>43.361</v>
      </c>
      <c r="T28" s="49">
        <v>59.665</v>
      </c>
      <c r="U28" s="51">
        <f t="shared" si="2"/>
        <v>188.41699999999997</v>
      </c>
      <c r="V28" s="55">
        <f t="shared" si="3"/>
        <v>560</v>
      </c>
    </row>
    <row r="29" spans="1:22" ht="15">
      <c r="A29" s="23">
        <v>25</v>
      </c>
      <c r="B29" s="23">
        <v>54</v>
      </c>
      <c r="C29" s="24" t="s">
        <v>39</v>
      </c>
      <c r="D29" s="23" t="s">
        <v>35</v>
      </c>
      <c r="E29" s="24" t="s">
        <v>101</v>
      </c>
      <c r="F29" s="24" t="s">
        <v>31</v>
      </c>
      <c r="G29" s="48">
        <v>45.5</v>
      </c>
      <c r="H29" s="49">
        <v>45.345</v>
      </c>
      <c r="I29" s="49">
        <v>44.8</v>
      </c>
      <c r="J29" s="49">
        <v>55.13</v>
      </c>
      <c r="K29" s="51">
        <f t="shared" si="0"/>
        <v>190.77499999999998</v>
      </c>
      <c r="L29" s="57">
        <v>44.535</v>
      </c>
      <c r="M29" s="49">
        <v>42.425</v>
      </c>
      <c r="N29" s="49">
        <v>48.18</v>
      </c>
      <c r="O29" s="49">
        <v>56.001</v>
      </c>
      <c r="P29" s="51">
        <f t="shared" si="1"/>
        <v>191.141</v>
      </c>
      <c r="Q29" s="48">
        <v>43.197</v>
      </c>
      <c r="R29" s="49">
        <v>42.123</v>
      </c>
      <c r="S29" s="49">
        <v>44.24</v>
      </c>
      <c r="T29" s="49">
        <v>54.379</v>
      </c>
      <c r="U29" s="51">
        <f t="shared" si="2"/>
        <v>183.939</v>
      </c>
      <c r="V29" s="55">
        <f t="shared" si="3"/>
        <v>565.8549999999999</v>
      </c>
    </row>
    <row r="30" spans="1:22" ht="15">
      <c r="A30" s="23">
        <v>26</v>
      </c>
      <c r="B30" s="23">
        <v>59</v>
      </c>
      <c r="C30" s="24" t="s">
        <v>53</v>
      </c>
      <c r="D30" s="23" t="s">
        <v>35</v>
      </c>
      <c r="E30" s="24" t="s">
        <v>48</v>
      </c>
      <c r="F30" s="24" t="s">
        <v>31</v>
      </c>
      <c r="G30" s="48">
        <v>46.582</v>
      </c>
      <c r="H30" s="49">
        <v>40.868</v>
      </c>
      <c r="I30" s="49">
        <v>48.97</v>
      </c>
      <c r="J30" s="49">
        <v>56.401</v>
      </c>
      <c r="K30" s="51">
        <f t="shared" si="0"/>
        <v>192.82100000000003</v>
      </c>
      <c r="L30" s="57">
        <v>45.163</v>
      </c>
      <c r="M30" s="49">
        <v>42.321</v>
      </c>
      <c r="N30" s="49">
        <v>50.48</v>
      </c>
      <c r="O30" s="49">
        <v>56.78</v>
      </c>
      <c r="P30" s="51">
        <f t="shared" si="1"/>
        <v>194.744</v>
      </c>
      <c r="Q30" s="48">
        <v>43.732</v>
      </c>
      <c r="R30" s="49">
        <v>40.278</v>
      </c>
      <c r="S30" s="49">
        <v>50.38</v>
      </c>
      <c r="T30" s="49">
        <v>56.013</v>
      </c>
      <c r="U30" s="51">
        <f t="shared" si="2"/>
        <v>190.403</v>
      </c>
      <c r="V30" s="55">
        <f t="shared" si="3"/>
        <v>577.9680000000001</v>
      </c>
    </row>
    <row r="31" spans="1:22" ht="15">
      <c r="A31" s="23">
        <v>27</v>
      </c>
      <c r="B31" s="23">
        <v>8</v>
      </c>
      <c r="C31" s="24" t="s">
        <v>94</v>
      </c>
      <c r="D31" s="23" t="s">
        <v>30</v>
      </c>
      <c r="E31" s="24" t="s">
        <v>48</v>
      </c>
      <c r="F31" s="24" t="s">
        <v>63</v>
      </c>
      <c r="G31" s="48">
        <v>47.098</v>
      </c>
      <c r="H31" s="49">
        <v>43.874</v>
      </c>
      <c r="I31" s="49">
        <v>53.68</v>
      </c>
      <c r="J31" s="49">
        <v>55.235</v>
      </c>
      <c r="K31" s="51">
        <f t="shared" si="0"/>
        <v>199.887</v>
      </c>
      <c r="L31" s="57">
        <v>49.098</v>
      </c>
      <c r="M31" s="49">
        <v>41.073</v>
      </c>
      <c r="N31" s="49">
        <v>56.22</v>
      </c>
      <c r="O31" s="49">
        <v>53.193</v>
      </c>
      <c r="P31" s="51">
        <f t="shared" si="1"/>
        <v>199.584</v>
      </c>
      <c r="Q31" s="48">
        <v>41.078</v>
      </c>
      <c r="R31" s="49">
        <v>47.693</v>
      </c>
      <c r="S31" s="49">
        <v>46.87</v>
      </c>
      <c r="T31" s="49">
        <v>51.031</v>
      </c>
      <c r="U31" s="51">
        <f t="shared" si="2"/>
        <v>186.672</v>
      </c>
      <c r="V31" s="55">
        <f t="shared" si="3"/>
        <v>586.143</v>
      </c>
    </row>
    <row r="32" spans="1:22" ht="15">
      <c r="A32" s="23">
        <v>28</v>
      </c>
      <c r="B32" s="23">
        <v>22</v>
      </c>
      <c r="C32" s="24" t="s">
        <v>109</v>
      </c>
      <c r="D32" s="23" t="s">
        <v>35</v>
      </c>
      <c r="E32" s="24" t="s">
        <v>110</v>
      </c>
      <c r="F32" s="24" t="s">
        <v>33</v>
      </c>
      <c r="G32" s="48">
        <v>49.889</v>
      </c>
      <c r="H32" s="49">
        <v>41.732</v>
      </c>
      <c r="I32" s="49">
        <v>46.75</v>
      </c>
      <c r="J32" s="49">
        <v>54.266</v>
      </c>
      <c r="K32" s="51">
        <f t="shared" si="0"/>
        <v>192.637</v>
      </c>
      <c r="L32" s="57">
        <v>42.778</v>
      </c>
      <c r="M32" s="49">
        <v>43.345</v>
      </c>
      <c r="N32" s="49">
        <v>49.772</v>
      </c>
      <c r="O32" s="49">
        <v>53.429</v>
      </c>
      <c r="P32" s="51">
        <f t="shared" si="1"/>
        <v>189.32399999999998</v>
      </c>
      <c r="Q32" s="48">
        <v>56.982</v>
      </c>
      <c r="R32" s="49">
        <v>46.317</v>
      </c>
      <c r="S32" s="49">
        <v>45.14</v>
      </c>
      <c r="T32" s="49">
        <v>56.505</v>
      </c>
      <c r="U32" s="51">
        <f t="shared" si="2"/>
        <v>204.94400000000002</v>
      </c>
      <c r="V32" s="55">
        <f t="shared" si="3"/>
        <v>586.905</v>
      </c>
    </row>
    <row r="33" spans="1:22" ht="15">
      <c r="A33" s="23">
        <v>29</v>
      </c>
      <c r="B33" s="23">
        <v>60</v>
      </c>
      <c r="C33" s="24" t="s">
        <v>154</v>
      </c>
      <c r="D33" s="23" t="s">
        <v>35</v>
      </c>
      <c r="E33" s="24"/>
      <c r="F33" s="24" t="s">
        <v>38</v>
      </c>
      <c r="G33" s="48">
        <v>47.532</v>
      </c>
      <c r="H33" s="49">
        <v>49.838</v>
      </c>
      <c r="I33" s="49">
        <v>51.856</v>
      </c>
      <c r="J33" s="49">
        <v>57.354</v>
      </c>
      <c r="K33" s="51">
        <f t="shared" si="0"/>
        <v>206.57999999999998</v>
      </c>
      <c r="L33" s="57">
        <v>48.492</v>
      </c>
      <c r="M33" s="49">
        <v>43.499</v>
      </c>
      <c r="N33" s="49">
        <v>49.39</v>
      </c>
      <c r="O33" s="49">
        <v>58.162</v>
      </c>
      <c r="P33" s="51">
        <f t="shared" si="1"/>
        <v>199.543</v>
      </c>
      <c r="Q33" s="48">
        <v>45.809</v>
      </c>
      <c r="R33" s="49">
        <v>42.783</v>
      </c>
      <c r="S33" s="49">
        <v>46.755</v>
      </c>
      <c r="T33" s="49">
        <v>58.4</v>
      </c>
      <c r="U33" s="51">
        <f t="shared" si="2"/>
        <v>193.747</v>
      </c>
      <c r="V33" s="55">
        <f t="shared" si="3"/>
        <v>599.87</v>
      </c>
    </row>
    <row r="34" spans="1:22" ht="15">
      <c r="A34" s="23">
        <v>30</v>
      </c>
      <c r="B34" s="23">
        <v>1</v>
      </c>
      <c r="C34" s="24" t="s">
        <v>105</v>
      </c>
      <c r="D34" s="23" t="s">
        <v>9</v>
      </c>
      <c r="E34" s="24" t="s">
        <v>66</v>
      </c>
      <c r="F34" s="24" t="s">
        <v>28</v>
      </c>
      <c r="G34" s="48">
        <v>62.982</v>
      </c>
      <c r="H34" s="49">
        <v>68.698</v>
      </c>
      <c r="I34" s="49">
        <v>52.33</v>
      </c>
      <c r="J34" s="49">
        <v>57.52</v>
      </c>
      <c r="K34" s="51">
        <f t="shared" si="0"/>
        <v>241.53</v>
      </c>
      <c r="L34" s="56">
        <v>46.999</v>
      </c>
      <c r="M34" s="53">
        <v>43.818</v>
      </c>
      <c r="N34" s="53">
        <v>44.66</v>
      </c>
      <c r="O34" s="49">
        <v>56.37</v>
      </c>
      <c r="P34" s="51">
        <f t="shared" si="1"/>
        <v>191.847</v>
      </c>
      <c r="Q34" s="48">
        <v>42.947</v>
      </c>
      <c r="R34" s="49">
        <v>41.2</v>
      </c>
      <c r="S34" s="49">
        <v>41.9</v>
      </c>
      <c r="T34" s="49">
        <v>51.236</v>
      </c>
      <c r="U34" s="51">
        <f t="shared" si="2"/>
        <v>177.283</v>
      </c>
      <c r="V34" s="55">
        <f t="shared" si="3"/>
        <v>610.66</v>
      </c>
    </row>
    <row r="35" spans="1:22" ht="15">
      <c r="A35" s="23">
        <v>31</v>
      </c>
      <c r="B35" s="23">
        <v>38</v>
      </c>
      <c r="C35" s="24" t="s">
        <v>98</v>
      </c>
      <c r="D35" s="23" t="s">
        <v>56</v>
      </c>
      <c r="E35" s="24" t="s">
        <v>101</v>
      </c>
      <c r="F35" s="24" t="s">
        <v>31</v>
      </c>
      <c r="G35" s="48">
        <v>49.698</v>
      </c>
      <c r="H35" s="49">
        <v>42.794</v>
      </c>
      <c r="I35" s="49">
        <v>46.93</v>
      </c>
      <c r="J35" s="49">
        <v>57.113</v>
      </c>
      <c r="K35" s="51">
        <f t="shared" si="0"/>
        <v>196.535</v>
      </c>
      <c r="L35" s="57">
        <v>46.488</v>
      </c>
      <c r="M35" s="49">
        <v>45.202</v>
      </c>
      <c r="N35" s="49">
        <v>46.7</v>
      </c>
      <c r="O35" s="49">
        <v>57.11</v>
      </c>
      <c r="P35" s="51">
        <f t="shared" si="1"/>
        <v>195.5</v>
      </c>
      <c r="Q35" s="48">
        <v>120</v>
      </c>
      <c r="R35" s="49">
        <v>120</v>
      </c>
      <c r="S35" s="49">
        <v>120</v>
      </c>
      <c r="T35" s="49">
        <v>120</v>
      </c>
      <c r="U35" s="51">
        <f t="shared" si="2"/>
        <v>480</v>
      </c>
      <c r="V35" s="55">
        <f t="shared" si="3"/>
        <v>872.035</v>
      </c>
    </row>
    <row r="36" spans="1:22" ht="15">
      <c r="A36" s="23">
        <v>32</v>
      </c>
      <c r="B36" s="23">
        <v>30</v>
      </c>
      <c r="C36" s="24" t="s">
        <v>91</v>
      </c>
      <c r="D36" s="23" t="s">
        <v>56</v>
      </c>
      <c r="E36" s="24" t="s">
        <v>58</v>
      </c>
      <c r="F36" s="24" t="s">
        <v>31</v>
      </c>
      <c r="G36" s="48">
        <v>46.802</v>
      </c>
      <c r="H36" s="49">
        <v>45.851</v>
      </c>
      <c r="I36" s="49">
        <v>50.396</v>
      </c>
      <c r="J36" s="49">
        <v>60.964</v>
      </c>
      <c r="K36" s="51">
        <f t="shared" si="0"/>
        <v>204.01299999999998</v>
      </c>
      <c r="L36" s="57">
        <v>46.443</v>
      </c>
      <c r="M36" s="49">
        <v>42.479</v>
      </c>
      <c r="N36" s="49">
        <v>47.542</v>
      </c>
      <c r="O36" s="49">
        <v>56.564</v>
      </c>
      <c r="P36" s="51">
        <f t="shared" si="1"/>
        <v>193.028</v>
      </c>
      <c r="Q36" s="48">
        <v>120</v>
      </c>
      <c r="R36" s="49">
        <v>120</v>
      </c>
      <c r="S36" s="49">
        <v>120</v>
      </c>
      <c r="T36" s="49">
        <v>120</v>
      </c>
      <c r="U36" s="51">
        <f t="shared" si="2"/>
        <v>480</v>
      </c>
      <c r="V36" s="55">
        <f t="shared" si="3"/>
        <v>877.0409999999999</v>
      </c>
    </row>
    <row r="37" spans="1:22" ht="15">
      <c r="A37" s="23">
        <v>33</v>
      </c>
      <c r="B37" s="23">
        <v>61</v>
      </c>
      <c r="C37" s="24" t="s">
        <v>155</v>
      </c>
      <c r="D37" s="23" t="s">
        <v>56</v>
      </c>
      <c r="E37" s="24" t="s">
        <v>113</v>
      </c>
      <c r="F37" s="24" t="s">
        <v>31</v>
      </c>
      <c r="G37" s="48">
        <v>57.178</v>
      </c>
      <c r="H37" s="49">
        <v>51.241</v>
      </c>
      <c r="I37" s="49">
        <v>58.811</v>
      </c>
      <c r="J37" s="49">
        <v>63.576</v>
      </c>
      <c r="K37" s="51">
        <f t="shared" si="0"/>
        <v>230.80599999999998</v>
      </c>
      <c r="L37" s="57">
        <v>52.202</v>
      </c>
      <c r="M37" s="49">
        <v>49.049</v>
      </c>
      <c r="N37" s="49">
        <v>57.631</v>
      </c>
      <c r="O37" s="49">
        <v>64.254</v>
      </c>
      <c r="P37" s="51">
        <f t="shared" si="1"/>
        <v>223.13600000000002</v>
      </c>
      <c r="Q37" s="48">
        <v>120</v>
      </c>
      <c r="R37" s="49">
        <v>120</v>
      </c>
      <c r="S37" s="49">
        <v>120</v>
      </c>
      <c r="T37" s="49">
        <v>120</v>
      </c>
      <c r="U37" s="51">
        <f t="shared" si="2"/>
        <v>480</v>
      </c>
      <c r="V37" s="55">
        <f t="shared" si="3"/>
        <v>933.942</v>
      </c>
    </row>
    <row r="38" spans="1:22" ht="15">
      <c r="A38" s="23">
        <v>34</v>
      </c>
      <c r="B38" s="23">
        <v>26</v>
      </c>
      <c r="C38" s="24" t="s">
        <v>156</v>
      </c>
      <c r="D38" s="23" t="s">
        <v>56</v>
      </c>
      <c r="E38" s="24" t="s">
        <v>58</v>
      </c>
      <c r="F38" s="24" t="s">
        <v>31</v>
      </c>
      <c r="G38" s="48">
        <v>57.554</v>
      </c>
      <c r="H38" s="49">
        <v>55.264</v>
      </c>
      <c r="I38" s="49">
        <v>57.312</v>
      </c>
      <c r="J38" s="49">
        <v>67.39</v>
      </c>
      <c r="K38" s="51">
        <f t="shared" si="0"/>
        <v>237.51999999999998</v>
      </c>
      <c r="L38" s="57">
        <v>55.479</v>
      </c>
      <c r="M38" s="49">
        <v>53.021</v>
      </c>
      <c r="N38" s="49">
        <v>67.12</v>
      </c>
      <c r="O38" s="49">
        <v>66.873</v>
      </c>
      <c r="P38" s="51">
        <f t="shared" si="1"/>
        <v>242.493</v>
      </c>
      <c r="Q38" s="48">
        <v>120</v>
      </c>
      <c r="R38" s="49">
        <v>120</v>
      </c>
      <c r="S38" s="49">
        <v>120</v>
      </c>
      <c r="T38" s="49">
        <v>120</v>
      </c>
      <c r="U38" s="51">
        <f t="shared" si="2"/>
        <v>480</v>
      </c>
      <c r="V38" s="55">
        <f t="shared" si="3"/>
        <v>960.0129999999999</v>
      </c>
    </row>
    <row r="39" spans="1:22" ht="15">
      <c r="A39" s="23">
        <v>35</v>
      </c>
      <c r="B39" s="23">
        <v>27</v>
      </c>
      <c r="C39" s="24" t="s">
        <v>92</v>
      </c>
      <c r="D39" s="23" t="s">
        <v>56</v>
      </c>
      <c r="E39" s="24" t="s">
        <v>58</v>
      </c>
      <c r="F39" s="24" t="s">
        <v>38</v>
      </c>
      <c r="G39" s="48">
        <v>63.983</v>
      </c>
      <c r="H39" s="49">
        <v>56.867</v>
      </c>
      <c r="I39" s="49">
        <v>61.41</v>
      </c>
      <c r="J39" s="49">
        <v>74.546</v>
      </c>
      <c r="K39" s="51">
        <f t="shared" si="0"/>
        <v>256.806</v>
      </c>
      <c r="L39" s="57">
        <v>61.166</v>
      </c>
      <c r="M39" s="49">
        <v>61.533</v>
      </c>
      <c r="N39" s="49">
        <v>61.41</v>
      </c>
      <c r="O39" s="49">
        <v>74.54</v>
      </c>
      <c r="P39" s="51">
        <f t="shared" si="1"/>
        <v>258.649</v>
      </c>
      <c r="Q39" s="48">
        <v>120</v>
      </c>
      <c r="R39" s="49">
        <v>120</v>
      </c>
      <c r="S39" s="49">
        <v>120</v>
      </c>
      <c r="T39" s="49">
        <v>120</v>
      </c>
      <c r="U39" s="51">
        <f t="shared" si="2"/>
        <v>480</v>
      </c>
      <c r="V39" s="55">
        <f t="shared" si="3"/>
        <v>995.4549999999999</v>
      </c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159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7" t="s">
        <v>26</v>
      </c>
    </row>
    <row r="5" spans="1:22" ht="15">
      <c r="A5" s="23">
        <v>1</v>
      </c>
      <c r="B5" s="23">
        <v>10</v>
      </c>
      <c r="C5" s="24" t="s">
        <v>93</v>
      </c>
      <c r="D5" s="23" t="s">
        <v>30</v>
      </c>
      <c r="E5" s="24" t="s">
        <v>48</v>
      </c>
      <c r="F5" s="24" t="s">
        <v>31</v>
      </c>
      <c r="G5" s="48">
        <v>51.958</v>
      </c>
      <c r="H5" s="49">
        <v>48.559</v>
      </c>
      <c r="I5" s="49">
        <v>50.043</v>
      </c>
      <c r="J5" s="49">
        <v>48.689</v>
      </c>
      <c r="K5" s="51">
        <f aca="true" t="shared" si="0" ref="K5:K35">SUM(G5:J5)</f>
        <v>199.249</v>
      </c>
      <c r="L5" s="57">
        <v>51.15</v>
      </c>
      <c r="M5" s="49">
        <v>48.93</v>
      </c>
      <c r="N5" s="49">
        <v>52.639</v>
      </c>
      <c r="O5" s="49">
        <v>49.87</v>
      </c>
      <c r="P5" s="51">
        <f aca="true" t="shared" si="1" ref="P5:P35">SUM(L5:O5)</f>
        <v>202.589</v>
      </c>
      <c r="Q5" s="48">
        <v>50.794</v>
      </c>
      <c r="R5" s="49">
        <v>44.563</v>
      </c>
      <c r="S5" s="49">
        <v>47.199</v>
      </c>
      <c r="T5" s="49">
        <v>47.362</v>
      </c>
      <c r="U5" s="51">
        <f aca="true" t="shared" si="2" ref="U5:U35">SUM(Q5:T5)</f>
        <v>189.91799999999998</v>
      </c>
      <c r="V5" s="55">
        <f aca="true" t="shared" si="3" ref="V5:V35">SUM(K5,P5,U5)</f>
        <v>591.756</v>
      </c>
    </row>
    <row r="6" spans="1:22" ht="15">
      <c r="A6" s="23">
        <v>2</v>
      </c>
      <c r="B6" s="23">
        <v>2</v>
      </c>
      <c r="C6" s="24" t="s">
        <v>57</v>
      </c>
      <c r="D6" s="23" t="s">
        <v>9</v>
      </c>
      <c r="E6" s="24" t="s">
        <v>58</v>
      </c>
      <c r="F6" s="24" t="s">
        <v>28</v>
      </c>
      <c r="G6" s="48">
        <v>53.265</v>
      </c>
      <c r="H6" s="49">
        <v>59.881</v>
      </c>
      <c r="I6" s="49">
        <v>47.857</v>
      </c>
      <c r="J6" s="49">
        <v>53.933</v>
      </c>
      <c r="K6" s="51">
        <f t="shared" si="0"/>
        <v>214.93599999999998</v>
      </c>
      <c r="L6" s="57">
        <v>52.889</v>
      </c>
      <c r="M6" s="49">
        <v>47.311</v>
      </c>
      <c r="N6" s="49">
        <v>47.682</v>
      </c>
      <c r="O6" s="49">
        <v>49.332</v>
      </c>
      <c r="P6" s="51">
        <f t="shared" si="1"/>
        <v>197.214</v>
      </c>
      <c r="Q6" s="48">
        <v>52.075</v>
      </c>
      <c r="R6" s="49">
        <v>46.875</v>
      </c>
      <c r="S6" s="49">
        <v>46.43</v>
      </c>
      <c r="T6" s="49">
        <v>49.069</v>
      </c>
      <c r="U6" s="51">
        <f t="shared" si="2"/>
        <v>194.449</v>
      </c>
      <c r="V6" s="55">
        <f t="shared" si="3"/>
        <v>606.5989999999999</v>
      </c>
    </row>
    <row r="7" spans="1:22" ht="15">
      <c r="A7" s="23">
        <v>3</v>
      </c>
      <c r="B7" s="23">
        <v>4</v>
      </c>
      <c r="C7" s="24" t="s">
        <v>27</v>
      </c>
      <c r="D7" s="23" t="s">
        <v>9</v>
      </c>
      <c r="E7" s="24" t="s">
        <v>101</v>
      </c>
      <c r="F7" s="24" t="s">
        <v>28</v>
      </c>
      <c r="G7" s="48">
        <v>52.977</v>
      </c>
      <c r="H7" s="49">
        <v>48.107</v>
      </c>
      <c r="I7" s="49">
        <v>48.945</v>
      </c>
      <c r="J7" s="49">
        <v>53.368</v>
      </c>
      <c r="K7" s="51">
        <f t="shared" si="0"/>
        <v>203.397</v>
      </c>
      <c r="L7" s="57">
        <v>53.512</v>
      </c>
      <c r="M7" s="49">
        <v>50.324</v>
      </c>
      <c r="N7" s="49">
        <v>50.28</v>
      </c>
      <c r="O7" s="49">
        <v>50.538</v>
      </c>
      <c r="P7" s="51">
        <f t="shared" si="1"/>
        <v>204.654</v>
      </c>
      <c r="Q7" s="48">
        <v>51.51</v>
      </c>
      <c r="R7" s="49">
        <v>48.11</v>
      </c>
      <c r="S7" s="49">
        <v>50.09</v>
      </c>
      <c r="T7" s="49">
        <v>53.25</v>
      </c>
      <c r="U7" s="51">
        <f t="shared" si="2"/>
        <v>202.96</v>
      </c>
      <c r="V7" s="55">
        <f t="shared" si="3"/>
        <v>611.011</v>
      </c>
    </row>
    <row r="8" spans="1:22" ht="15">
      <c r="A8" s="23">
        <v>4</v>
      </c>
      <c r="B8" s="23">
        <v>3</v>
      </c>
      <c r="C8" s="24" t="s">
        <v>44</v>
      </c>
      <c r="D8" s="23" t="s">
        <v>9</v>
      </c>
      <c r="E8" s="24" t="s">
        <v>104</v>
      </c>
      <c r="F8" s="24" t="s">
        <v>28</v>
      </c>
      <c r="G8" s="48">
        <v>53.184</v>
      </c>
      <c r="H8" s="49">
        <v>51.373</v>
      </c>
      <c r="I8" s="49">
        <v>50.227</v>
      </c>
      <c r="J8" s="49">
        <v>52.63</v>
      </c>
      <c r="K8" s="51">
        <f t="shared" si="0"/>
        <v>207.414</v>
      </c>
      <c r="L8" s="57">
        <v>52.241</v>
      </c>
      <c r="M8" s="49">
        <v>50.57</v>
      </c>
      <c r="N8" s="49">
        <v>48.638</v>
      </c>
      <c r="O8" s="49">
        <v>50.431</v>
      </c>
      <c r="P8" s="51">
        <f t="shared" si="1"/>
        <v>201.88</v>
      </c>
      <c r="Q8" s="48">
        <v>53.925</v>
      </c>
      <c r="R8" s="49">
        <v>50.164</v>
      </c>
      <c r="S8" s="49">
        <v>48.951</v>
      </c>
      <c r="T8" s="49">
        <v>49.135</v>
      </c>
      <c r="U8" s="51">
        <f t="shared" si="2"/>
        <v>202.17499999999998</v>
      </c>
      <c r="V8" s="55">
        <f t="shared" si="3"/>
        <v>611.4689999999999</v>
      </c>
    </row>
    <row r="9" spans="1:22" ht="15">
      <c r="A9" s="23">
        <v>5</v>
      </c>
      <c r="B9" s="23">
        <v>5</v>
      </c>
      <c r="C9" s="24" t="s">
        <v>32</v>
      </c>
      <c r="D9" s="23" t="s">
        <v>9</v>
      </c>
      <c r="E9" s="24" t="s">
        <v>101</v>
      </c>
      <c r="F9" s="24" t="s">
        <v>33</v>
      </c>
      <c r="G9" s="48">
        <v>59.97</v>
      </c>
      <c r="H9" s="49">
        <v>50.07</v>
      </c>
      <c r="I9" s="49">
        <v>55.02</v>
      </c>
      <c r="J9" s="49">
        <v>51.46</v>
      </c>
      <c r="K9" s="51">
        <f t="shared" si="0"/>
        <v>216.52</v>
      </c>
      <c r="L9" s="57">
        <v>56.824</v>
      </c>
      <c r="M9" s="49">
        <v>48.966</v>
      </c>
      <c r="N9" s="49">
        <v>51.129</v>
      </c>
      <c r="O9" s="49">
        <v>52.032</v>
      </c>
      <c r="P9" s="51">
        <f t="shared" si="1"/>
        <v>208.95099999999996</v>
      </c>
      <c r="Q9" s="48">
        <v>58.081</v>
      </c>
      <c r="R9" s="49">
        <v>47.971</v>
      </c>
      <c r="S9" s="49">
        <v>48.991</v>
      </c>
      <c r="T9" s="49">
        <v>50.571</v>
      </c>
      <c r="U9" s="51">
        <f t="shared" si="2"/>
        <v>205.614</v>
      </c>
      <c r="V9" s="55">
        <f t="shared" si="3"/>
        <v>631.085</v>
      </c>
    </row>
    <row r="10" spans="1:22" ht="15">
      <c r="A10" s="23">
        <v>6</v>
      </c>
      <c r="B10" s="23">
        <v>6</v>
      </c>
      <c r="C10" s="24" t="s">
        <v>49</v>
      </c>
      <c r="D10" s="23" t="s">
        <v>30</v>
      </c>
      <c r="E10" s="24" t="s">
        <v>104</v>
      </c>
      <c r="F10" s="24" t="s">
        <v>31</v>
      </c>
      <c r="G10" s="48">
        <v>57.03</v>
      </c>
      <c r="H10" s="49">
        <v>54.028</v>
      </c>
      <c r="I10" s="49">
        <v>51.442</v>
      </c>
      <c r="J10" s="49">
        <v>52.992</v>
      </c>
      <c r="K10" s="51">
        <f t="shared" si="0"/>
        <v>215.492</v>
      </c>
      <c r="L10" s="57">
        <v>55.286</v>
      </c>
      <c r="M10" s="49">
        <v>49.529</v>
      </c>
      <c r="N10" s="49">
        <v>52.9</v>
      </c>
      <c r="O10" s="49">
        <v>52.086</v>
      </c>
      <c r="P10" s="51">
        <f t="shared" si="1"/>
        <v>209.801</v>
      </c>
      <c r="Q10" s="57">
        <v>53.127</v>
      </c>
      <c r="R10" s="54">
        <v>49.844</v>
      </c>
      <c r="S10" s="53">
        <v>52.135</v>
      </c>
      <c r="T10" s="54">
        <v>51.599</v>
      </c>
      <c r="U10" s="51">
        <f t="shared" si="2"/>
        <v>206.70499999999998</v>
      </c>
      <c r="V10" s="55">
        <f t="shared" si="3"/>
        <v>631.998</v>
      </c>
    </row>
    <row r="11" spans="1:22" ht="15">
      <c r="A11" s="23">
        <v>7</v>
      </c>
      <c r="B11" s="23">
        <v>31</v>
      </c>
      <c r="C11" s="24" t="s">
        <v>62</v>
      </c>
      <c r="D11" s="23" t="s">
        <v>30</v>
      </c>
      <c r="E11" s="24" t="s">
        <v>48</v>
      </c>
      <c r="F11" s="24" t="s">
        <v>63</v>
      </c>
      <c r="G11" s="48">
        <v>59.611</v>
      </c>
      <c r="H11" s="49">
        <v>55.407</v>
      </c>
      <c r="I11" s="49">
        <v>51.371</v>
      </c>
      <c r="J11" s="49">
        <v>54.134</v>
      </c>
      <c r="K11" s="51">
        <f t="shared" si="0"/>
        <v>220.52300000000002</v>
      </c>
      <c r="L11" s="57">
        <v>60.349</v>
      </c>
      <c r="M11" s="49">
        <v>50.735</v>
      </c>
      <c r="N11" s="49">
        <v>55.553</v>
      </c>
      <c r="O11" s="49">
        <v>54.827</v>
      </c>
      <c r="P11" s="51">
        <f t="shared" si="1"/>
        <v>221.464</v>
      </c>
      <c r="Q11" s="48">
        <v>57.456</v>
      </c>
      <c r="R11" s="49">
        <v>57.541</v>
      </c>
      <c r="S11" s="49">
        <v>50.597</v>
      </c>
      <c r="T11" s="49">
        <v>55.746</v>
      </c>
      <c r="U11" s="51">
        <f t="shared" si="2"/>
        <v>221.34</v>
      </c>
      <c r="V11" s="55">
        <f t="shared" si="3"/>
        <v>663.327</v>
      </c>
    </row>
    <row r="12" spans="1:22" ht="15">
      <c r="A12" s="23">
        <v>8</v>
      </c>
      <c r="B12" s="23">
        <v>17</v>
      </c>
      <c r="C12" s="24" t="s">
        <v>67</v>
      </c>
      <c r="D12" s="23" t="s">
        <v>35</v>
      </c>
      <c r="E12" s="24" t="s">
        <v>58</v>
      </c>
      <c r="F12" s="24" t="s">
        <v>31</v>
      </c>
      <c r="G12" s="48">
        <v>59.604</v>
      </c>
      <c r="H12" s="49">
        <v>56.726</v>
      </c>
      <c r="I12" s="49">
        <v>54.863</v>
      </c>
      <c r="J12" s="49">
        <v>55.888</v>
      </c>
      <c r="K12" s="51">
        <f t="shared" si="0"/>
        <v>227.081</v>
      </c>
      <c r="L12" s="57">
        <v>57.312</v>
      </c>
      <c r="M12" s="49">
        <v>52.424</v>
      </c>
      <c r="N12" s="49">
        <v>51.817</v>
      </c>
      <c r="O12" s="49">
        <v>56.79</v>
      </c>
      <c r="P12" s="51">
        <f t="shared" si="1"/>
        <v>218.343</v>
      </c>
      <c r="Q12" s="48">
        <v>56.968</v>
      </c>
      <c r="R12" s="49">
        <v>55.432</v>
      </c>
      <c r="S12" s="49">
        <v>51.483</v>
      </c>
      <c r="T12" s="49">
        <v>54.112</v>
      </c>
      <c r="U12" s="51">
        <f t="shared" si="2"/>
        <v>217.995</v>
      </c>
      <c r="V12" s="55">
        <f t="shared" si="3"/>
        <v>663.419</v>
      </c>
    </row>
    <row r="13" spans="1:22" ht="15">
      <c r="A13" s="23">
        <v>9</v>
      </c>
      <c r="B13" s="23">
        <v>56</v>
      </c>
      <c r="C13" s="24" t="s">
        <v>59</v>
      </c>
      <c r="D13" s="23" t="s">
        <v>30</v>
      </c>
      <c r="E13" s="24" t="s">
        <v>113</v>
      </c>
      <c r="F13" s="24" t="s">
        <v>31</v>
      </c>
      <c r="G13" s="48">
        <v>65.675</v>
      </c>
      <c r="H13" s="49">
        <v>56.922</v>
      </c>
      <c r="I13" s="49">
        <v>55.145</v>
      </c>
      <c r="J13" s="49">
        <v>55.753</v>
      </c>
      <c r="K13" s="51">
        <f t="shared" si="0"/>
        <v>233.495</v>
      </c>
      <c r="L13" s="57">
        <v>58.87</v>
      </c>
      <c r="M13" s="49">
        <v>55.25</v>
      </c>
      <c r="N13" s="49">
        <v>52.97</v>
      </c>
      <c r="O13" s="49">
        <v>52.97</v>
      </c>
      <c r="P13" s="51">
        <f t="shared" si="1"/>
        <v>220.06</v>
      </c>
      <c r="Q13" s="48">
        <v>58.283</v>
      </c>
      <c r="R13" s="49">
        <v>56.999</v>
      </c>
      <c r="S13" s="49">
        <v>51.777</v>
      </c>
      <c r="T13" s="49">
        <v>52.224</v>
      </c>
      <c r="U13" s="51">
        <f t="shared" si="2"/>
        <v>219.28300000000002</v>
      </c>
      <c r="V13" s="55">
        <f t="shared" si="3"/>
        <v>672.838</v>
      </c>
    </row>
    <row r="14" spans="1:22" ht="15">
      <c r="A14" s="23">
        <v>10</v>
      </c>
      <c r="B14" s="23">
        <v>36</v>
      </c>
      <c r="C14" s="24" t="s">
        <v>37</v>
      </c>
      <c r="D14" s="23" t="s">
        <v>9</v>
      </c>
      <c r="E14" s="24" t="s">
        <v>101</v>
      </c>
      <c r="F14" s="24" t="s">
        <v>33</v>
      </c>
      <c r="G14" s="48">
        <v>70.853</v>
      </c>
      <c r="H14" s="49">
        <v>60.453</v>
      </c>
      <c r="I14" s="49">
        <v>59.246</v>
      </c>
      <c r="J14" s="49">
        <v>64.77</v>
      </c>
      <c r="K14" s="51">
        <f t="shared" si="0"/>
        <v>255.322</v>
      </c>
      <c r="L14" s="57">
        <v>56.325</v>
      </c>
      <c r="M14" s="49">
        <v>49.366</v>
      </c>
      <c r="N14" s="49">
        <v>53.72</v>
      </c>
      <c r="O14" s="49">
        <v>52.518</v>
      </c>
      <c r="P14" s="51">
        <f t="shared" si="1"/>
        <v>211.929</v>
      </c>
      <c r="Q14" s="48">
        <v>53.839</v>
      </c>
      <c r="R14" s="49">
        <v>52.774</v>
      </c>
      <c r="S14" s="49">
        <v>49.66</v>
      </c>
      <c r="T14" s="49">
        <v>50.698</v>
      </c>
      <c r="U14" s="51">
        <f t="shared" si="2"/>
        <v>206.971</v>
      </c>
      <c r="V14" s="55">
        <f t="shared" si="3"/>
        <v>674.222</v>
      </c>
    </row>
    <row r="15" spans="1:22" ht="15">
      <c r="A15" s="23">
        <v>11</v>
      </c>
      <c r="B15" s="23">
        <v>8</v>
      </c>
      <c r="C15" s="24" t="s">
        <v>94</v>
      </c>
      <c r="D15" s="23" t="s">
        <v>30</v>
      </c>
      <c r="E15" s="24" t="s">
        <v>48</v>
      </c>
      <c r="F15" s="24" t="s">
        <v>63</v>
      </c>
      <c r="G15" s="48">
        <v>61.225</v>
      </c>
      <c r="H15" s="49">
        <v>56.407</v>
      </c>
      <c r="I15" s="49">
        <v>58.888</v>
      </c>
      <c r="J15" s="49">
        <v>58.367</v>
      </c>
      <c r="K15" s="51">
        <f t="shared" si="0"/>
        <v>234.887</v>
      </c>
      <c r="L15" s="57">
        <v>58.686</v>
      </c>
      <c r="M15" s="49">
        <v>52.522</v>
      </c>
      <c r="N15" s="49">
        <v>52.838</v>
      </c>
      <c r="O15" s="49">
        <v>61.765</v>
      </c>
      <c r="P15" s="51">
        <f t="shared" si="1"/>
        <v>225.81099999999998</v>
      </c>
      <c r="Q15" s="48">
        <v>58.256</v>
      </c>
      <c r="R15" s="49">
        <v>50.365</v>
      </c>
      <c r="S15" s="49">
        <v>51.721</v>
      </c>
      <c r="T15" s="49">
        <v>56.97</v>
      </c>
      <c r="U15" s="51">
        <f t="shared" si="2"/>
        <v>217.312</v>
      </c>
      <c r="V15" s="55">
        <f t="shared" si="3"/>
        <v>678.01</v>
      </c>
    </row>
    <row r="16" spans="1:22" ht="15">
      <c r="A16" s="23">
        <v>12</v>
      </c>
      <c r="B16" s="23">
        <v>14</v>
      </c>
      <c r="C16" s="24" t="s">
        <v>51</v>
      </c>
      <c r="D16" s="23" t="s">
        <v>35</v>
      </c>
      <c r="E16" s="24" t="s">
        <v>52</v>
      </c>
      <c r="F16" s="24" t="s">
        <v>31</v>
      </c>
      <c r="G16" s="48">
        <v>62.947</v>
      </c>
      <c r="H16" s="49">
        <v>55.577</v>
      </c>
      <c r="I16" s="49">
        <v>56.421</v>
      </c>
      <c r="J16" s="49">
        <v>57.418</v>
      </c>
      <c r="K16" s="51">
        <f t="shared" si="0"/>
        <v>232.363</v>
      </c>
      <c r="L16" s="57">
        <v>57.45</v>
      </c>
      <c r="M16" s="49">
        <v>53.54</v>
      </c>
      <c r="N16" s="49">
        <v>55.87</v>
      </c>
      <c r="O16" s="49">
        <v>57.46</v>
      </c>
      <c r="P16" s="51">
        <f t="shared" si="1"/>
        <v>224.32000000000002</v>
      </c>
      <c r="Q16" s="48">
        <v>58.014</v>
      </c>
      <c r="R16" s="49">
        <v>53.664</v>
      </c>
      <c r="S16" s="49">
        <v>53.211</v>
      </c>
      <c r="T16" s="49">
        <v>56.568</v>
      </c>
      <c r="U16" s="51">
        <f t="shared" si="2"/>
        <v>221.457</v>
      </c>
      <c r="V16" s="55">
        <f t="shared" si="3"/>
        <v>678.14</v>
      </c>
    </row>
    <row r="17" spans="1:22" ht="15">
      <c r="A17" s="23">
        <v>13</v>
      </c>
      <c r="B17" s="23">
        <v>38</v>
      </c>
      <c r="C17" s="24" t="s">
        <v>98</v>
      </c>
      <c r="D17" s="23" t="s">
        <v>56</v>
      </c>
      <c r="E17" s="24" t="s">
        <v>101</v>
      </c>
      <c r="F17" s="24" t="s">
        <v>31</v>
      </c>
      <c r="G17" s="48">
        <v>73.075</v>
      </c>
      <c r="H17" s="49">
        <v>66.889</v>
      </c>
      <c r="I17" s="49">
        <v>58.121</v>
      </c>
      <c r="J17" s="49">
        <v>67.129</v>
      </c>
      <c r="K17" s="51">
        <f t="shared" si="0"/>
        <v>265.214</v>
      </c>
      <c r="L17" s="57">
        <v>55.685</v>
      </c>
      <c r="M17" s="49">
        <v>54.345</v>
      </c>
      <c r="N17" s="49">
        <v>52.333</v>
      </c>
      <c r="O17" s="49">
        <v>52.714</v>
      </c>
      <c r="P17" s="51">
        <f t="shared" si="1"/>
        <v>215.077</v>
      </c>
      <c r="Q17" s="48">
        <v>53.99</v>
      </c>
      <c r="R17" s="49">
        <v>50.701</v>
      </c>
      <c r="S17" s="49">
        <v>49.659</v>
      </c>
      <c r="T17" s="49">
        <v>50.033</v>
      </c>
      <c r="U17" s="51">
        <f t="shared" si="2"/>
        <v>204.38299999999998</v>
      </c>
      <c r="V17" s="55">
        <f t="shared" si="3"/>
        <v>684.674</v>
      </c>
    </row>
    <row r="18" spans="1:22" ht="15">
      <c r="A18" s="23">
        <v>14</v>
      </c>
      <c r="B18" s="23">
        <v>7</v>
      </c>
      <c r="C18" s="24" t="s">
        <v>97</v>
      </c>
      <c r="D18" s="23" t="s">
        <v>30</v>
      </c>
      <c r="E18" s="24" t="s">
        <v>66</v>
      </c>
      <c r="F18" s="24" t="s">
        <v>31</v>
      </c>
      <c r="G18" s="48">
        <v>58.3</v>
      </c>
      <c r="H18" s="49">
        <v>64</v>
      </c>
      <c r="I18" s="49">
        <v>54.66</v>
      </c>
      <c r="J18" s="49">
        <v>57.52</v>
      </c>
      <c r="K18" s="51">
        <f t="shared" si="0"/>
        <v>234.48</v>
      </c>
      <c r="L18" s="57">
        <v>59.03</v>
      </c>
      <c r="M18" s="49">
        <v>58.23</v>
      </c>
      <c r="N18" s="49">
        <v>54.64</v>
      </c>
      <c r="O18" s="49">
        <v>57.57</v>
      </c>
      <c r="P18" s="51">
        <f t="shared" si="1"/>
        <v>229.46999999999997</v>
      </c>
      <c r="Q18" s="48">
        <v>62.07</v>
      </c>
      <c r="R18" s="49">
        <v>54.2</v>
      </c>
      <c r="S18" s="49">
        <v>52.38</v>
      </c>
      <c r="T18" s="49">
        <v>54.21</v>
      </c>
      <c r="U18" s="51">
        <f t="shared" si="2"/>
        <v>222.86</v>
      </c>
      <c r="V18" s="55">
        <f t="shared" si="3"/>
        <v>686.81</v>
      </c>
    </row>
    <row r="19" spans="1:22" ht="15">
      <c r="A19" s="23">
        <v>15</v>
      </c>
      <c r="B19" s="23">
        <v>16</v>
      </c>
      <c r="C19" s="24" t="s">
        <v>81</v>
      </c>
      <c r="D19" s="23" t="s">
        <v>35</v>
      </c>
      <c r="E19" s="24" t="s">
        <v>58</v>
      </c>
      <c r="F19" s="24" t="s">
        <v>31</v>
      </c>
      <c r="G19" s="48">
        <v>62.981</v>
      </c>
      <c r="H19" s="49">
        <v>53.71</v>
      </c>
      <c r="I19" s="49">
        <v>55.336</v>
      </c>
      <c r="J19" s="49">
        <v>57.94</v>
      </c>
      <c r="K19" s="51">
        <f t="shared" si="0"/>
        <v>229.96699999999998</v>
      </c>
      <c r="L19" s="57">
        <v>64.411</v>
      </c>
      <c r="M19" s="49">
        <v>60.191</v>
      </c>
      <c r="N19" s="49">
        <v>54.586</v>
      </c>
      <c r="O19" s="49">
        <v>55.803</v>
      </c>
      <c r="P19" s="51">
        <f t="shared" si="1"/>
        <v>234.99099999999999</v>
      </c>
      <c r="Q19" s="48">
        <v>62.902</v>
      </c>
      <c r="R19" s="49">
        <v>52.694</v>
      </c>
      <c r="S19" s="49">
        <v>51.849</v>
      </c>
      <c r="T19" s="49">
        <v>55.317</v>
      </c>
      <c r="U19" s="51">
        <f t="shared" si="2"/>
        <v>222.762</v>
      </c>
      <c r="V19" s="55">
        <f t="shared" si="3"/>
        <v>687.72</v>
      </c>
    </row>
    <row r="20" spans="1:22" ht="15">
      <c r="A20" s="23">
        <v>16</v>
      </c>
      <c r="B20" s="23">
        <v>34</v>
      </c>
      <c r="C20" s="24" t="s">
        <v>64</v>
      </c>
      <c r="D20" s="23" t="s">
        <v>30</v>
      </c>
      <c r="E20" s="24" t="s">
        <v>65</v>
      </c>
      <c r="F20" s="24" t="s">
        <v>31</v>
      </c>
      <c r="G20" s="48">
        <v>59.117</v>
      </c>
      <c r="H20" s="49">
        <v>60.268</v>
      </c>
      <c r="I20" s="49">
        <v>56.657</v>
      </c>
      <c r="J20" s="49">
        <v>55.661</v>
      </c>
      <c r="K20" s="51">
        <f t="shared" si="0"/>
        <v>231.70299999999997</v>
      </c>
      <c r="L20" s="57">
        <v>62.99</v>
      </c>
      <c r="M20" s="49">
        <v>56.39</v>
      </c>
      <c r="N20" s="49">
        <v>53.84</v>
      </c>
      <c r="O20" s="49">
        <v>58.05</v>
      </c>
      <c r="P20" s="51">
        <f t="shared" si="1"/>
        <v>231.26999999999998</v>
      </c>
      <c r="Q20" s="48">
        <v>57.101</v>
      </c>
      <c r="R20" s="49">
        <v>57.291</v>
      </c>
      <c r="S20" s="49">
        <v>53.581</v>
      </c>
      <c r="T20" s="49">
        <v>58.031</v>
      </c>
      <c r="U20" s="51">
        <f t="shared" si="2"/>
        <v>226.00400000000002</v>
      </c>
      <c r="V20" s="55">
        <f t="shared" si="3"/>
        <v>688.977</v>
      </c>
    </row>
    <row r="21" spans="1:22" ht="15">
      <c r="A21" s="23">
        <v>17</v>
      </c>
      <c r="B21" s="23">
        <v>1</v>
      </c>
      <c r="C21" s="24" t="s">
        <v>105</v>
      </c>
      <c r="D21" s="23" t="s">
        <v>9</v>
      </c>
      <c r="E21" s="24" t="s">
        <v>66</v>
      </c>
      <c r="F21" s="24" t="s">
        <v>28</v>
      </c>
      <c r="G21" s="48">
        <v>62.32</v>
      </c>
      <c r="H21" s="49">
        <v>55.36</v>
      </c>
      <c r="I21" s="49">
        <v>57.16</v>
      </c>
      <c r="J21" s="49">
        <v>63.32</v>
      </c>
      <c r="K21" s="51">
        <f t="shared" si="0"/>
        <v>238.16</v>
      </c>
      <c r="L21" s="56">
        <v>59.17</v>
      </c>
      <c r="M21" s="53">
        <v>53.33</v>
      </c>
      <c r="N21" s="53">
        <v>57.58</v>
      </c>
      <c r="O21" s="49">
        <v>54.78</v>
      </c>
      <c r="P21" s="51">
        <f t="shared" si="1"/>
        <v>224.85999999999999</v>
      </c>
      <c r="Q21" s="48">
        <v>57.11</v>
      </c>
      <c r="R21" s="49">
        <v>53.69</v>
      </c>
      <c r="S21" s="49">
        <v>55.1</v>
      </c>
      <c r="T21" s="49">
        <v>61.2</v>
      </c>
      <c r="U21" s="51">
        <f t="shared" si="2"/>
        <v>227.10000000000002</v>
      </c>
      <c r="V21" s="55">
        <f t="shared" si="3"/>
        <v>690.12</v>
      </c>
    </row>
    <row r="22" spans="1:22" ht="15">
      <c r="A22" s="23">
        <v>18</v>
      </c>
      <c r="B22" s="23">
        <v>9</v>
      </c>
      <c r="C22" s="24" t="s">
        <v>79</v>
      </c>
      <c r="D22" s="23" t="s">
        <v>30</v>
      </c>
      <c r="E22" s="24" t="s">
        <v>48</v>
      </c>
      <c r="F22" s="24" t="s">
        <v>31</v>
      </c>
      <c r="G22" s="48">
        <v>58.628</v>
      </c>
      <c r="H22" s="49">
        <v>56.104</v>
      </c>
      <c r="I22" s="49">
        <v>53.717</v>
      </c>
      <c r="J22" s="49">
        <v>62.538</v>
      </c>
      <c r="K22" s="51">
        <f t="shared" si="0"/>
        <v>230.98700000000002</v>
      </c>
      <c r="L22" s="57">
        <v>59.895</v>
      </c>
      <c r="M22" s="49">
        <v>59.832</v>
      </c>
      <c r="N22" s="49">
        <v>57.011</v>
      </c>
      <c r="O22" s="49">
        <v>57.874</v>
      </c>
      <c r="P22" s="51">
        <f t="shared" si="1"/>
        <v>234.612</v>
      </c>
      <c r="Q22" s="48">
        <v>58.892</v>
      </c>
      <c r="R22" s="49">
        <v>58.213</v>
      </c>
      <c r="S22" s="49">
        <v>53.095</v>
      </c>
      <c r="T22" s="49">
        <v>56.265</v>
      </c>
      <c r="U22" s="51">
        <f t="shared" si="2"/>
        <v>226.46499999999997</v>
      </c>
      <c r="V22" s="55">
        <f t="shared" si="3"/>
        <v>692.0640000000001</v>
      </c>
    </row>
    <row r="23" spans="1:22" ht="15">
      <c r="A23" s="23">
        <v>19</v>
      </c>
      <c r="B23" s="23">
        <v>19</v>
      </c>
      <c r="C23" s="24" t="s">
        <v>34</v>
      </c>
      <c r="D23" s="23" t="s">
        <v>35</v>
      </c>
      <c r="E23" s="24" t="s">
        <v>101</v>
      </c>
      <c r="F23" s="24" t="s">
        <v>31</v>
      </c>
      <c r="G23" s="48">
        <v>60.62</v>
      </c>
      <c r="H23" s="49">
        <v>61.301</v>
      </c>
      <c r="I23" s="49">
        <v>56.477</v>
      </c>
      <c r="J23" s="49">
        <v>56.694</v>
      </c>
      <c r="K23" s="51">
        <f t="shared" si="0"/>
        <v>235.09199999999998</v>
      </c>
      <c r="L23" s="57">
        <v>59.368</v>
      </c>
      <c r="M23" s="49">
        <v>63.359</v>
      </c>
      <c r="N23" s="49">
        <v>54.973</v>
      </c>
      <c r="O23" s="49">
        <v>58.449</v>
      </c>
      <c r="P23" s="51">
        <f t="shared" si="1"/>
        <v>236.149</v>
      </c>
      <c r="Q23" s="48">
        <v>59.601</v>
      </c>
      <c r="R23" s="49">
        <v>56.607</v>
      </c>
      <c r="S23" s="49">
        <v>53.597</v>
      </c>
      <c r="T23" s="49">
        <v>56.569</v>
      </c>
      <c r="U23" s="51">
        <f t="shared" si="2"/>
        <v>226.37400000000002</v>
      </c>
      <c r="V23" s="55">
        <f t="shared" si="3"/>
        <v>697.615</v>
      </c>
    </row>
    <row r="24" spans="1:22" ht="15">
      <c r="A24" s="23">
        <v>20</v>
      </c>
      <c r="B24" s="23">
        <v>50</v>
      </c>
      <c r="C24" s="24" t="s">
        <v>84</v>
      </c>
      <c r="D24" s="23" t="s">
        <v>35</v>
      </c>
      <c r="E24" s="24" t="s">
        <v>48</v>
      </c>
      <c r="F24" s="24" t="s">
        <v>31</v>
      </c>
      <c r="G24" s="48">
        <v>67.157</v>
      </c>
      <c r="H24" s="49">
        <v>58.951</v>
      </c>
      <c r="I24" s="49">
        <v>57.485</v>
      </c>
      <c r="J24" s="49">
        <v>60.285</v>
      </c>
      <c r="K24" s="51">
        <f t="shared" si="0"/>
        <v>243.87800000000001</v>
      </c>
      <c r="L24" s="57">
        <v>59.261</v>
      </c>
      <c r="M24" s="49">
        <v>54.703</v>
      </c>
      <c r="N24" s="49">
        <v>54.622</v>
      </c>
      <c r="O24" s="49">
        <v>58.145</v>
      </c>
      <c r="P24" s="51">
        <f t="shared" si="1"/>
        <v>226.73100000000002</v>
      </c>
      <c r="Q24" s="48">
        <v>59.602</v>
      </c>
      <c r="R24" s="49">
        <v>54.537</v>
      </c>
      <c r="S24" s="49">
        <v>57.269</v>
      </c>
      <c r="T24" s="49">
        <v>59.364</v>
      </c>
      <c r="U24" s="51">
        <f t="shared" si="2"/>
        <v>230.772</v>
      </c>
      <c r="V24" s="55">
        <f t="shared" si="3"/>
        <v>701.3810000000001</v>
      </c>
    </row>
    <row r="25" spans="1:22" ht="15">
      <c r="A25" s="23">
        <v>21</v>
      </c>
      <c r="B25" s="23">
        <v>74</v>
      </c>
      <c r="C25" s="24" t="s">
        <v>158</v>
      </c>
      <c r="D25" s="23" t="s">
        <v>35</v>
      </c>
      <c r="E25" s="24" t="s">
        <v>101</v>
      </c>
      <c r="F25" s="24" t="s">
        <v>31</v>
      </c>
      <c r="G25" s="48">
        <v>69.841</v>
      </c>
      <c r="H25" s="49">
        <v>58.675</v>
      </c>
      <c r="I25" s="49">
        <v>55.759</v>
      </c>
      <c r="J25" s="49">
        <v>63.952</v>
      </c>
      <c r="K25" s="51">
        <f t="shared" si="0"/>
        <v>248.22699999999998</v>
      </c>
      <c r="L25" s="57">
        <v>65.531</v>
      </c>
      <c r="M25" s="49">
        <v>65.081</v>
      </c>
      <c r="N25" s="49">
        <v>54.201</v>
      </c>
      <c r="O25" s="49">
        <v>55.632</v>
      </c>
      <c r="P25" s="51">
        <f t="shared" si="1"/>
        <v>240.44500000000002</v>
      </c>
      <c r="Q25" s="48">
        <v>58.739</v>
      </c>
      <c r="R25" s="49">
        <v>58.878</v>
      </c>
      <c r="S25" s="49">
        <v>53.198</v>
      </c>
      <c r="T25" s="49">
        <v>55.013</v>
      </c>
      <c r="U25" s="51">
        <f t="shared" si="2"/>
        <v>225.828</v>
      </c>
      <c r="V25" s="55">
        <f t="shared" si="3"/>
        <v>714.5</v>
      </c>
    </row>
    <row r="26" spans="1:22" ht="15">
      <c r="A26" s="23">
        <v>22</v>
      </c>
      <c r="B26" s="23">
        <v>12</v>
      </c>
      <c r="C26" s="24" t="s">
        <v>82</v>
      </c>
      <c r="D26" s="23" t="s">
        <v>35</v>
      </c>
      <c r="E26" s="24" t="s">
        <v>58</v>
      </c>
      <c r="F26" s="24" t="s">
        <v>31</v>
      </c>
      <c r="G26" s="48">
        <v>64.254</v>
      </c>
      <c r="H26" s="49">
        <v>57.344</v>
      </c>
      <c r="I26" s="49">
        <v>56.895</v>
      </c>
      <c r="J26" s="49">
        <v>58.843</v>
      </c>
      <c r="K26" s="51">
        <f t="shared" si="0"/>
        <v>237.336</v>
      </c>
      <c r="L26" s="57">
        <v>59.988</v>
      </c>
      <c r="M26" s="49">
        <v>54.241</v>
      </c>
      <c r="N26" s="49">
        <v>55.486</v>
      </c>
      <c r="O26" s="49">
        <v>58.051</v>
      </c>
      <c r="P26" s="51">
        <f t="shared" si="1"/>
        <v>227.76600000000002</v>
      </c>
      <c r="Q26" s="48">
        <v>59.166</v>
      </c>
      <c r="R26" s="49">
        <v>75.765</v>
      </c>
      <c r="S26" s="49">
        <v>55.995</v>
      </c>
      <c r="T26" s="49">
        <v>58.829</v>
      </c>
      <c r="U26" s="51">
        <f t="shared" si="2"/>
        <v>249.755</v>
      </c>
      <c r="V26" s="55">
        <f t="shared" si="3"/>
        <v>714.857</v>
      </c>
    </row>
    <row r="27" spans="1:22" ht="15">
      <c r="A27" s="23">
        <v>23</v>
      </c>
      <c r="B27" s="23">
        <v>13</v>
      </c>
      <c r="C27" s="24" t="s">
        <v>80</v>
      </c>
      <c r="D27" s="23" t="s">
        <v>35</v>
      </c>
      <c r="E27" s="24" t="s">
        <v>58</v>
      </c>
      <c r="F27" s="24" t="s">
        <v>31</v>
      </c>
      <c r="G27" s="48">
        <v>63.16</v>
      </c>
      <c r="H27" s="49">
        <v>64.24</v>
      </c>
      <c r="I27" s="49">
        <v>57.13</v>
      </c>
      <c r="J27" s="49">
        <v>60.96</v>
      </c>
      <c r="K27" s="51">
        <f t="shared" si="0"/>
        <v>245.49</v>
      </c>
      <c r="L27" s="57">
        <v>58.897</v>
      </c>
      <c r="M27" s="49">
        <v>59.526</v>
      </c>
      <c r="N27" s="49">
        <v>54.093</v>
      </c>
      <c r="O27" s="49">
        <v>55.895</v>
      </c>
      <c r="P27" s="51">
        <f t="shared" si="1"/>
        <v>228.41100000000003</v>
      </c>
      <c r="Q27" s="48">
        <v>66.449</v>
      </c>
      <c r="R27" s="49">
        <v>66.984</v>
      </c>
      <c r="S27" s="49">
        <v>53.987</v>
      </c>
      <c r="T27" s="49">
        <v>55.583</v>
      </c>
      <c r="U27" s="51">
        <f t="shared" si="2"/>
        <v>243.003</v>
      </c>
      <c r="V27" s="55">
        <f t="shared" si="3"/>
        <v>716.904</v>
      </c>
    </row>
    <row r="28" spans="1:22" ht="15">
      <c r="A28" s="23">
        <v>24</v>
      </c>
      <c r="B28" s="23">
        <v>72</v>
      </c>
      <c r="C28" s="24" t="s">
        <v>157</v>
      </c>
      <c r="D28" s="23" t="s">
        <v>35</v>
      </c>
      <c r="E28" s="24"/>
      <c r="F28" s="24" t="s">
        <v>31</v>
      </c>
      <c r="G28" s="48">
        <v>73.812</v>
      </c>
      <c r="H28" s="49">
        <v>61.556</v>
      </c>
      <c r="I28" s="49">
        <v>67.953</v>
      </c>
      <c r="J28" s="49">
        <v>67.137</v>
      </c>
      <c r="K28" s="51">
        <f t="shared" si="0"/>
        <v>270.45799999999997</v>
      </c>
      <c r="L28" s="57">
        <v>62.738</v>
      </c>
      <c r="M28" s="49">
        <v>55.529</v>
      </c>
      <c r="N28" s="49">
        <v>58.155</v>
      </c>
      <c r="O28" s="49">
        <v>65.898</v>
      </c>
      <c r="P28" s="51">
        <f t="shared" si="1"/>
        <v>242.32</v>
      </c>
      <c r="Q28" s="48">
        <v>62.916</v>
      </c>
      <c r="R28" s="49">
        <v>60.435</v>
      </c>
      <c r="S28" s="49">
        <v>53.45</v>
      </c>
      <c r="T28" s="49">
        <v>58.893</v>
      </c>
      <c r="U28" s="51">
        <f t="shared" si="2"/>
        <v>235.694</v>
      </c>
      <c r="V28" s="55">
        <f t="shared" si="3"/>
        <v>748.472</v>
      </c>
    </row>
    <row r="29" spans="1:22" ht="15">
      <c r="A29" s="23">
        <v>25</v>
      </c>
      <c r="B29" s="23">
        <v>54</v>
      </c>
      <c r="C29" s="24" t="s">
        <v>39</v>
      </c>
      <c r="D29" s="23" t="s">
        <v>35</v>
      </c>
      <c r="E29" s="24" t="s">
        <v>101</v>
      </c>
      <c r="F29" s="24" t="s">
        <v>38</v>
      </c>
      <c r="G29" s="48">
        <v>65.73</v>
      </c>
      <c r="H29" s="49">
        <v>61.286</v>
      </c>
      <c r="I29" s="49">
        <v>62.817</v>
      </c>
      <c r="J29" s="49">
        <v>65.658</v>
      </c>
      <c r="K29" s="51">
        <f t="shared" si="0"/>
        <v>255.49099999999999</v>
      </c>
      <c r="L29" s="57">
        <v>65.097</v>
      </c>
      <c r="M29" s="49">
        <v>64.299</v>
      </c>
      <c r="N29" s="49">
        <v>60.55</v>
      </c>
      <c r="O29" s="49">
        <v>63.78</v>
      </c>
      <c r="P29" s="51">
        <f t="shared" si="1"/>
        <v>253.72600000000003</v>
      </c>
      <c r="Q29" s="48">
        <v>64.813</v>
      </c>
      <c r="R29" s="49">
        <v>57.806</v>
      </c>
      <c r="S29" s="49">
        <v>58.952</v>
      </c>
      <c r="T29" s="49">
        <v>58.96</v>
      </c>
      <c r="U29" s="51">
        <f t="shared" si="2"/>
        <v>240.531</v>
      </c>
      <c r="V29" s="55">
        <f t="shared" si="3"/>
        <v>749.748</v>
      </c>
    </row>
    <row r="30" spans="1:22" ht="15">
      <c r="A30" s="23">
        <v>26</v>
      </c>
      <c r="B30" s="23">
        <v>61</v>
      </c>
      <c r="C30" s="24" t="s">
        <v>155</v>
      </c>
      <c r="D30" s="23" t="s">
        <v>56</v>
      </c>
      <c r="E30" s="24" t="s">
        <v>113</v>
      </c>
      <c r="F30" s="24" t="s">
        <v>31</v>
      </c>
      <c r="G30" s="48">
        <v>77.949</v>
      </c>
      <c r="H30" s="49">
        <v>68.938</v>
      </c>
      <c r="I30" s="49">
        <v>74.401</v>
      </c>
      <c r="J30" s="49">
        <v>76.903</v>
      </c>
      <c r="K30" s="51">
        <f t="shared" si="0"/>
        <v>298.19100000000003</v>
      </c>
      <c r="L30" s="57">
        <v>70.689</v>
      </c>
      <c r="M30" s="49">
        <v>61.602</v>
      </c>
      <c r="N30" s="49">
        <v>69.122</v>
      </c>
      <c r="O30" s="49">
        <v>67.855</v>
      </c>
      <c r="P30" s="51">
        <f t="shared" si="1"/>
        <v>269.26800000000003</v>
      </c>
      <c r="Q30" s="48">
        <v>70.132</v>
      </c>
      <c r="R30" s="49">
        <v>57.499</v>
      </c>
      <c r="S30" s="49">
        <v>64.457</v>
      </c>
      <c r="T30" s="49">
        <v>63.098</v>
      </c>
      <c r="U30" s="51">
        <f t="shared" si="2"/>
        <v>255.18599999999998</v>
      </c>
      <c r="V30" s="55">
        <f t="shared" si="3"/>
        <v>822.645</v>
      </c>
    </row>
    <row r="31" spans="1:22" ht="15">
      <c r="A31" s="23">
        <v>27</v>
      </c>
      <c r="B31" s="23">
        <v>37</v>
      </c>
      <c r="C31" s="24" t="s">
        <v>29</v>
      </c>
      <c r="D31" s="23" t="s">
        <v>30</v>
      </c>
      <c r="E31" s="24" t="s">
        <v>101</v>
      </c>
      <c r="F31" s="24" t="s">
        <v>31</v>
      </c>
      <c r="G31" s="48">
        <v>55.2</v>
      </c>
      <c r="H31" s="49">
        <v>53.82</v>
      </c>
      <c r="I31" s="49">
        <v>53.15</v>
      </c>
      <c r="J31" s="49">
        <v>52.44</v>
      </c>
      <c r="K31" s="51">
        <f t="shared" si="0"/>
        <v>214.61</v>
      </c>
      <c r="L31" s="57">
        <v>66.739</v>
      </c>
      <c r="M31" s="49">
        <v>59.04</v>
      </c>
      <c r="N31" s="49">
        <v>56.563</v>
      </c>
      <c r="O31" s="49">
        <v>58.566</v>
      </c>
      <c r="P31" s="51">
        <f t="shared" si="1"/>
        <v>240.908</v>
      </c>
      <c r="Q31" s="48">
        <v>120</v>
      </c>
      <c r="R31" s="49">
        <v>120</v>
      </c>
      <c r="S31" s="49">
        <v>120</v>
      </c>
      <c r="T31" s="49">
        <v>120</v>
      </c>
      <c r="U31" s="51">
        <f t="shared" si="2"/>
        <v>480</v>
      </c>
      <c r="V31" s="55">
        <f t="shared" si="3"/>
        <v>935.518</v>
      </c>
    </row>
    <row r="32" spans="1:22" ht="15">
      <c r="A32" s="23">
        <v>28</v>
      </c>
      <c r="B32" s="23">
        <v>46</v>
      </c>
      <c r="C32" s="24" t="s">
        <v>47</v>
      </c>
      <c r="D32" s="23" t="s">
        <v>9</v>
      </c>
      <c r="E32" s="24" t="s">
        <v>48</v>
      </c>
      <c r="F32" s="24" t="s">
        <v>28</v>
      </c>
      <c r="G32" s="48">
        <v>57.143</v>
      </c>
      <c r="H32" s="49">
        <v>54.01</v>
      </c>
      <c r="I32" s="49">
        <v>51.286</v>
      </c>
      <c r="J32" s="49">
        <v>56.773</v>
      </c>
      <c r="K32" s="51">
        <f t="shared" si="0"/>
        <v>219.212</v>
      </c>
      <c r="L32" s="57">
        <v>76.041</v>
      </c>
      <c r="M32" s="49">
        <v>67.931</v>
      </c>
      <c r="N32" s="49">
        <v>69.193</v>
      </c>
      <c r="O32" s="49">
        <v>72.95</v>
      </c>
      <c r="P32" s="51">
        <f t="shared" si="1"/>
        <v>286.11499999999995</v>
      </c>
      <c r="Q32" s="48">
        <v>120</v>
      </c>
      <c r="R32" s="49">
        <v>120</v>
      </c>
      <c r="S32" s="49">
        <v>120</v>
      </c>
      <c r="T32" s="49">
        <v>120</v>
      </c>
      <c r="U32" s="51">
        <f t="shared" si="2"/>
        <v>480</v>
      </c>
      <c r="V32" s="55">
        <f t="shared" si="3"/>
        <v>985.327</v>
      </c>
    </row>
    <row r="33" spans="1:22" ht="15">
      <c r="A33" s="23">
        <v>29</v>
      </c>
      <c r="B33" s="23">
        <v>30</v>
      </c>
      <c r="C33" s="24" t="s">
        <v>91</v>
      </c>
      <c r="D33" s="23" t="s">
        <v>56</v>
      </c>
      <c r="E33" s="24" t="s">
        <v>58</v>
      </c>
      <c r="F33" s="24" t="s">
        <v>31</v>
      </c>
      <c r="G33" s="48">
        <v>71.211</v>
      </c>
      <c r="H33" s="49">
        <v>60.411</v>
      </c>
      <c r="I33" s="49">
        <v>63.701</v>
      </c>
      <c r="J33" s="49">
        <v>67.67</v>
      </c>
      <c r="K33" s="51">
        <f t="shared" si="0"/>
        <v>262.993</v>
      </c>
      <c r="L33" s="57">
        <v>71.55</v>
      </c>
      <c r="M33" s="49">
        <v>60.47</v>
      </c>
      <c r="N33" s="49">
        <v>62.75</v>
      </c>
      <c r="O33" s="49">
        <v>66.043</v>
      </c>
      <c r="P33" s="51">
        <f t="shared" si="1"/>
        <v>260.813</v>
      </c>
      <c r="Q33" s="48">
        <v>120</v>
      </c>
      <c r="R33" s="49">
        <v>120</v>
      </c>
      <c r="S33" s="49">
        <v>120</v>
      </c>
      <c r="T33" s="49">
        <v>120</v>
      </c>
      <c r="U33" s="51">
        <f t="shared" si="2"/>
        <v>480</v>
      </c>
      <c r="V33" s="55">
        <f t="shared" si="3"/>
        <v>1003.806</v>
      </c>
    </row>
    <row r="34" spans="1:22" ht="15">
      <c r="A34" s="23">
        <v>30</v>
      </c>
      <c r="B34" s="23">
        <v>51</v>
      </c>
      <c r="C34" s="24" t="s">
        <v>41</v>
      </c>
      <c r="D34" s="23" t="s">
        <v>56</v>
      </c>
      <c r="E34" s="24" t="s">
        <v>101</v>
      </c>
      <c r="F34" s="24" t="s">
        <v>38</v>
      </c>
      <c r="G34" s="48">
        <v>68.509</v>
      </c>
      <c r="H34" s="49">
        <v>66.091</v>
      </c>
      <c r="I34" s="49">
        <v>70.096</v>
      </c>
      <c r="J34" s="49">
        <v>67.861</v>
      </c>
      <c r="K34" s="51">
        <f t="shared" si="0"/>
        <v>272.557</v>
      </c>
      <c r="L34" s="57">
        <v>71.146</v>
      </c>
      <c r="M34" s="49">
        <v>61.842</v>
      </c>
      <c r="N34" s="49">
        <v>61.854</v>
      </c>
      <c r="O34" s="49">
        <v>68.795</v>
      </c>
      <c r="P34" s="51">
        <f t="shared" si="1"/>
        <v>263.637</v>
      </c>
      <c r="Q34" s="48">
        <v>120</v>
      </c>
      <c r="R34" s="49">
        <v>120</v>
      </c>
      <c r="S34" s="49">
        <v>120</v>
      </c>
      <c r="T34" s="49">
        <v>120</v>
      </c>
      <c r="U34" s="51">
        <f t="shared" si="2"/>
        <v>480</v>
      </c>
      <c r="V34" s="55">
        <f t="shared" si="3"/>
        <v>1016.194</v>
      </c>
    </row>
    <row r="35" spans="1:22" ht="15">
      <c r="A35" s="23">
        <v>31</v>
      </c>
      <c r="B35" s="23">
        <v>27</v>
      </c>
      <c r="C35" s="24" t="s">
        <v>92</v>
      </c>
      <c r="D35" s="23" t="s">
        <v>56</v>
      </c>
      <c r="E35" s="24" t="s">
        <v>58</v>
      </c>
      <c r="F35" s="24" t="s">
        <v>38</v>
      </c>
      <c r="G35" s="48">
        <v>95.95</v>
      </c>
      <c r="H35" s="49">
        <v>75.69</v>
      </c>
      <c r="I35" s="49">
        <v>84.867</v>
      </c>
      <c r="J35" s="49">
        <v>88.021</v>
      </c>
      <c r="K35" s="51">
        <f t="shared" si="0"/>
        <v>344.528</v>
      </c>
      <c r="L35" s="57">
        <v>86.719</v>
      </c>
      <c r="M35" s="49">
        <v>78.101</v>
      </c>
      <c r="N35" s="49">
        <v>83.114</v>
      </c>
      <c r="O35" s="49">
        <v>83.159</v>
      </c>
      <c r="P35" s="51">
        <f t="shared" si="1"/>
        <v>331.093</v>
      </c>
      <c r="Q35" s="48">
        <v>120</v>
      </c>
      <c r="R35" s="49">
        <v>120</v>
      </c>
      <c r="S35" s="49">
        <v>120</v>
      </c>
      <c r="T35" s="49">
        <v>120</v>
      </c>
      <c r="U35" s="51">
        <f t="shared" si="2"/>
        <v>480</v>
      </c>
      <c r="V35" s="55">
        <f t="shared" si="3"/>
        <v>1155.621</v>
      </c>
    </row>
    <row r="36" spans="1:16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6"/>
      <c r="L36" s="26"/>
      <c r="M36" s="26"/>
      <c r="N36" s="26"/>
      <c r="O36" s="26"/>
      <c r="P36" s="26"/>
    </row>
    <row r="37" spans="1:16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6"/>
      <c r="L37" s="26"/>
      <c r="M37" s="26"/>
      <c r="N37" s="26"/>
      <c r="O37" s="26"/>
      <c r="P37" s="26"/>
    </row>
    <row r="38" spans="1:16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6"/>
      <c r="L38" s="26"/>
      <c r="M38" s="26"/>
      <c r="N38" s="26"/>
      <c r="O38" s="26"/>
      <c r="P38" s="26"/>
    </row>
    <row r="39" spans="1:16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6"/>
      <c r="L39" s="26"/>
      <c r="M39" s="26"/>
      <c r="N39" s="26"/>
      <c r="O39" s="26"/>
      <c r="P39" s="26"/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1" width="6.57421875" style="30" customWidth="1"/>
    <col min="12" max="12" width="10.28125" style="18" bestFit="1" customWidth="1"/>
    <col min="13" max="17" width="6.57421875" style="18" customWidth="1"/>
    <col min="18" max="18" width="10.28125" style="18" bestFit="1" customWidth="1"/>
    <col min="19" max="23" width="6.57421875" style="18" customWidth="1"/>
    <col min="24" max="25" width="10.28125" style="18" bestFit="1" customWidth="1"/>
    <col min="26" max="16384" width="11.421875" style="18" customWidth="1"/>
  </cols>
  <sheetData>
    <row r="1" spans="4:25" ht="85.5" customHeight="1">
      <c r="D1" s="71" t="s">
        <v>160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4"/>
      <c r="L3" s="75"/>
      <c r="M3" s="76" t="s">
        <v>17</v>
      </c>
      <c r="N3" s="74"/>
      <c r="O3" s="74"/>
      <c r="P3" s="74"/>
      <c r="Q3" s="74"/>
      <c r="R3" s="77"/>
      <c r="S3" s="78" t="s">
        <v>18</v>
      </c>
      <c r="T3" s="79"/>
      <c r="U3" s="79"/>
      <c r="V3" s="79"/>
      <c r="W3" s="79"/>
      <c r="X3" s="80"/>
      <c r="Y3" s="36"/>
    </row>
    <row r="4" spans="1:25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161</v>
      </c>
      <c r="K4" s="22" t="s">
        <v>162</v>
      </c>
      <c r="L4" s="33" t="s">
        <v>25</v>
      </c>
      <c r="M4" s="31" t="s">
        <v>21</v>
      </c>
      <c r="N4" s="20" t="s">
        <v>22</v>
      </c>
      <c r="O4" s="22" t="s">
        <v>23</v>
      </c>
      <c r="P4" s="22" t="s">
        <v>161</v>
      </c>
      <c r="Q4" s="22" t="s">
        <v>162</v>
      </c>
      <c r="R4" s="35" t="s">
        <v>25</v>
      </c>
      <c r="S4" s="32" t="s">
        <v>21</v>
      </c>
      <c r="T4" s="20" t="s">
        <v>22</v>
      </c>
      <c r="U4" s="22" t="s">
        <v>23</v>
      </c>
      <c r="V4" s="22" t="s">
        <v>161</v>
      </c>
      <c r="W4" s="22" t="s">
        <v>162</v>
      </c>
      <c r="X4" s="33" t="s">
        <v>25</v>
      </c>
      <c r="Y4" s="37" t="s">
        <v>26</v>
      </c>
    </row>
    <row r="5" spans="1:25" ht="15">
      <c r="A5" s="23">
        <v>1</v>
      </c>
      <c r="B5" s="23">
        <v>3</v>
      </c>
      <c r="C5" s="24" t="s">
        <v>44</v>
      </c>
      <c r="D5" s="23" t="s">
        <v>9</v>
      </c>
      <c r="E5" s="24" t="s">
        <v>104</v>
      </c>
      <c r="F5" s="24" t="s">
        <v>28</v>
      </c>
      <c r="G5" s="48">
        <v>46.189</v>
      </c>
      <c r="H5" s="49">
        <v>50.141</v>
      </c>
      <c r="I5" s="49">
        <v>63.791</v>
      </c>
      <c r="J5" s="49">
        <v>56.646</v>
      </c>
      <c r="K5" s="49">
        <v>51.818</v>
      </c>
      <c r="L5" s="51">
        <f aca="true" t="shared" si="0" ref="L5:L25">SUM(G5:K5)</f>
        <v>268.585</v>
      </c>
      <c r="M5" s="57">
        <v>45.957</v>
      </c>
      <c r="N5" s="49">
        <v>49.666</v>
      </c>
      <c r="O5" s="49">
        <v>64.207</v>
      </c>
      <c r="P5" s="49">
        <v>58.227</v>
      </c>
      <c r="Q5" s="49">
        <v>53.198</v>
      </c>
      <c r="R5" s="51">
        <f aca="true" t="shared" si="1" ref="R5:R25">SUM(M5:Q5)</f>
        <v>271.255</v>
      </c>
      <c r="S5" s="48">
        <v>45.846</v>
      </c>
      <c r="T5" s="49">
        <v>51.765</v>
      </c>
      <c r="U5" s="49">
        <v>63.121</v>
      </c>
      <c r="V5" s="49">
        <v>56.207</v>
      </c>
      <c r="W5" s="49">
        <v>54.353</v>
      </c>
      <c r="X5" s="51">
        <f aca="true" t="shared" si="2" ref="X5:X25">SUM(S5:W5)</f>
        <v>271.292</v>
      </c>
      <c r="Y5" s="55">
        <f aca="true" t="shared" si="3" ref="Y5:Y25">SUM(L5,R5,X5)</f>
        <v>811.1319999999998</v>
      </c>
    </row>
    <row r="6" spans="1:25" ht="15">
      <c r="A6" s="23">
        <v>2</v>
      </c>
      <c r="B6" s="23">
        <v>2</v>
      </c>
      <c r="C6" s="24" t="s">
        <v>57</v>
      </c>
      <c r="D6" s="23" t="s">
        <v>9</v>
      </c>
      <c r="E6" s="24" t="s">
        <v>58</v>
      </c>
      <c r="F6" s="24" t="s">
        <v>28</v>
      </c>
      <c r="G6" s="48">
        <v>54.968</v>
      </c>
      <c r="H6" s="49">
        <v>53.318</v>
      </c>
      <c r="I6" s="49">
        <v>66.826</v>
      </c>
      <c r="J6" s="49">
        <v>62.721</v>
      </c>
      <c r="K6" s="49">
        <v>53.617</v>
      </c>
      <c r="L6" s="51">
        <f t="shared" si="0"/>
        <v>291.45</v>
      </c>
      <c r="M6" s="57">
        <v>51.825</v>
      </c>
      <c r="N6" s="49">
        <v>51.689</v>
      </c>
      <c r="O6" s="49">
        <v>63.851</v>
      </c>
      <c r="P6" s="49">
        <v>65.641</v>
      </c>
      <c r="Q6" s="49">
        <v>52.191</v>
      </c>
      <c r="R6" s="51">
        <f t="shared" si="1"/>
        <v>285.197</v>
      </c>
      <c r="S6" s="48">
        <v>47.854</v>
      </c>
      <c r="T6" s="49">
        <v>49.474</v>
      </c>
      <c r="U6" s="49">
        <v>62.186</v>
      </c>
      <c r="V6" s="49">
        <v>59.138</v>
      </c>
      <c r="W6" s="49">
        <v>51.687</v>
      </c>
      <c r="X6" s="51">
        <f t="shared" si="2"/>
        <v>270.339</v>
      </c>
      <c r="Y6" s="55">
        <f t="shared" si="3"/>
        <v>846.9859999999999</v>
      </c>
    </row>
    <row r="7" spans="1:25" ht="15">
      <c r="A7" s="23">
        <v>3</v>
      </c>
      <c r="B7" s="23">
        <v>6</v>
      </c>
      <c r="C7" s="24" t="s">
        <v>49</v>
      </c>
      <c r="D7" s="23" t="s">
        <v>30</v>
      </c>
      <c r="E7" s="24" t="s">
        <v>104</v>
      </c>
      <c r="F7" s="24" t="s">
        <v>31</v>
      </c>
      <c r="G7" s="48">
        <v>51.848</v>
      </c>
      <c r="H7" s="49">
        <v>53.856</v>
      </c>
      <c r="I7" s="49">
        <v>70.963</v>
      </c>
      <c r="J7" s="49">
        <v>62.766</v>
      </c>
      <c r="K7" s="49">
        <v>58.748</v>
      </c>
      <c r="L7" s="51">
        <f t="shared" si="0"/>
        <v>298.181</v>
      </c>
      <c r="M7" s="57">
        <v>49.781</v>
      </c>
      <c r="N7" s="49">
        <v>54.595</v>
      </c>
      <c r="O7" s="49">
        <v>68.279</v>
      </c>
      <c r="P7" s="49">
        <v>63.366</v>
      </c>
      <c r="Q7" s="49">
        <v>57.886</v>
      </c>
      <c r="R7" s="51">
        <f t="shared" si="1"/>
        <v>293.90700000000004</v>
      </c>
      <c r="S7" s="48">
        <v>50.011</v>
      </c>
      <c r="T7" s="54">
        <v>54.013</v>
      </c>
      <c r="U7" s="53">
        <v>67.629</v>
      </c>
      <c r="V7" s="53">
        <v>60.432</v>
      </c>
      <c r="W7" s="54">
        <v>57.651</v>
      </c>
      <c r="X7" s="51">
        <f t="shared" si="2"/>
        <v>289.73600000000005</v>
      </c>
      <c r="Y7" s="55">
        <f t="shared" si="3"/>
        <v>881.8240000000001</v>
      </c>
    </row>
    <row r="8" spans="1:25" ht="15">
      <c r="A8" s="23">
        <v>4</v>
      </c>
      <c r="B8" s="23">
        <v>38</v>
      </c>
      <c r="C8" s="24" t="s">
        <v>98</v>
      </c>
      <c r="D8" s="23" t="s">
        <v>56</v>
      </c>
      <c r="E8" s="24" t="s">
        <v>101</v>
      </c>
      <c r="F8" s="24" t="s">
        <v>31</v>
      </c>
      <c r="G8" s="48">
        <v>56.067</v>
      </c>
      <c r="H8" s="49">
        <v>58.342</v>
      </c>
      <c r="I8" s="49">
        <v>70.677</v>
      </c>
      <c r="J8" s="49">
        <v>60.161</v>
      </c>
      <c r="K8" s="49">
        <v>58.442</v>
      </c>
      <c r="L8" s="51">
        <f t="shared" si="0"/>
        <v>303.689</v>
      </c>
      <c r="M8" s="57">
        <v>49.674</v>
      </c>
      <c r="N8" s="49">
        <v>58.046</v>
      </c>
      <c r="O8" s="49">
        <v>71.491</v>
      </c>
      <c r="P8" s="49">
        <v>63.718</v>
      </c>
      <c r="Q8" s="49">
        <v>57.329</v>
      </c>
      <c r="R8" s="51">
        <f t="shared" si="1"/>
        <v>300.25800000000004</v>
      </c>
      <c r="S8" s="48">
        <v>49.269</v>
      </c>
      <c r="T8" s="49">
        <v>53.131</v>
      </c>
      <c r="U8" s="49">
        <v>68.851</v>
      </c>
      <c r="V8" s="49">
        <v>62.237</v>
      </c>
      <c r="W8" s="49">
        <v>58.359</v>
      </c>
      <c r="X8" s="51">
        <f t="shared" si="2"/>
        <v>291.847</v>
      </c>
      <c r="Y8" s="55">
        <f t="shared" si="3"/>
        <v>895.7940000000001</v>
      </c>
    </row>
    <row r="9" spans="1:25" ht="15">
      <c r="A9" s="23">
        <v>5</v>
      </c>
      <c r="B9" s="23">
        <v>17</v>
      </c>
      <c r="C9" s="24" t="s">
        <v>67</v>
      </c>
      <c r="D9" s="23" t="s">
        <v>35</v>
      </c>
      <c r="E9" s="24" t="s">
        <v>58</v>
      </c>
      <c r="F9" s="24" t="s">
        <v>31</v>
      </c>
      <c r="G9" s="48">
        <v>53.085</v>
      </c>
      <c r="H9" s="49">
        <v>59.161</v>
      </c>
      <c r="I9" s="49">
        <v>71.633</v>
      </c>
      <c r="J9" s="49">
        <v>63.771</v>
      </c>
      <c r="K9" s="49">
        <v>58.908</v>
      </c>
      <c r="L9" s="51">
        <f t="shared" si="0"/>
        <v>306.55800000000005</v>
      </c>
      <c r="M9" s="57">
        <v>50.723</v>
      </c>
      <c r="N9" s="49">
        <v>56.939</v>
      </c>
      <c r="O9" s="49">
        <v>71.566</v>
      </c>
      <c r="P9" s="49">
        <v>63.244</v>
      </c>
      <c r="Q9" s="49">
        <v>59.627</v>
      </c>
      <c r="R9" s="51">
        <f t="shared" si="1"/>
        <v>302.099</v>
      </c>
      <c r="S9" s="57">
        <v>50.973</v>
      </c>
      <c r="T9" s="49">
        <v>55.063</v>
      </c>
      <c r="U9" s="49">
        <v>69.438</v>
      </c>
      <c r="V9" s="49">
        <v>61.041</v>
      </c>
      <c r="W9" s="49">
        <v>59.737</v>
      </c>
      <c r="X9" s="51">
        <f t="shared" si="2"/>
        <v>296.252</v>
      </c>
      <c r="Y9" s="55">
        <f t="shared" si="3"/>
        <v>904.9090000000001</v>
      </c>
    </row>
    <row r="10" spans="1:25" ht="15">
      <c r="A10" s="23">
        <v>6</v>
      </c>
      <c r="B10" s="23">
        <v>7</v>
      </c>
      <c r="C10" s="24" t="s">
        <v>97</v>
      </c>
      <c r="D10" s="23" t="s">
        <v>30</v>
      </c>
      <c r="E10" s="24" t="s">
        <v>66</v>
      </c>
      <c r="F10" s="24" t="s">
        <v>31</v>
      </c>
      <c r="G10" s="48">
        <v>54.426</v>
      </c>
      <c r="H10" s="49">
        <v>61.024</v>
      </c>
      <c r="I10" s="49">
        <v>74.086</v>
      </c>
      <c r="J10" s="49">
        <v>68.034</v>
      </c>
      <c r="K10" s="49">
        <v>59.653</v>
      </c>
      <c r="L10" s="51">
        <f t="shared" si="0"/>
        <v>317.223</v>
      </c>
      <c r="M10" s="57">
        <v>56.977</v>
      </c>
      <c r="N10" s="49">
        <v>55.233</v>
      </c>
      <c r="O10" s="49">
        <v>68.837</v>
      </c>
      <c r="P10" s="49">
        <v>61.182</v>
      </c>
      <c r="Q10" s="49">
        <v>57.597</v>
      </c>
      <c r="R10" s="51">
        <f t="shared" si="1"/>
        <v>299.82599999999996</v>
      </c>
      <c r="S10" s="48">
        <v>53.088</v>
      </c>
      <c r="T10" s="49">
        <v>53.909</v>
      </c>
      <c r="U10" s="49">
        <v>67.088</v>
      </c>
      <c r="V10" s="49">
        <v>66.697</v>
      </c>
      <c r="W10" s="49">
        <v>58.085</v>
      </c>
      <c r="X10" s="51">
        <f t="shared" si="2"/>
        <v>298.86699999999996</v>
      </c>
      <c r="Y10" s="55">
        <f t="shared" si="3"/>
        <v>915.9159999999999</v>
      </c>
    </row>
    <row r="11" spans="1:25" ht="15">
      <c r="A11" s="23">
        <v>7</v>
      </c>
      <c r="B11" s="23">
        <v>4</v>
      </c>
      <c r="C11" s="24" t="s">
        <v>27</v>
      </c>
      <c r="D11" s="23" t="s">
        <v>9</v>
      </c>
      <c r="E11" s="24" t="s">
        <v>101</v>
      </c>
      <c r="F11" s="24" t="s">
        <v>28</v>
      </c>
      <c r="G11" s="48">
        <v>52.433</v>
      </c>
      <c r="H11" s="49">
        <v>60.241</v>
      </c>
      <c r="I11" s="49">
        <v>73.035</v>
      </c>
      <c r="J11" s="49">
        <v>70.513</v>
      </c>
      <c r="K11" s="49">
        <v>66.755</v>
      </c>
      <c r="L11" s="51">
        <f t="shared" si="0"/>
        <v>322.977</v>
      </c>
      <c r="M11" s="57">
        <v>56.845</v>
      </c>
      <c r="N11" s="49">
        <v>57.099</v>
      </c>
      <c r="O11" s="49">
        <v>67.221</v>
      </c>
      <c r="P11" s="49">
        <v>60.883</v>
      </c>
      <c r="Q11" s="49">
        <v>56.799</v>
      </c>
      <c r="R11" s="51">
        <f t="shared" si="1"/>
        <v>298.847</v>
      </c>
      <c r="S11" s="48">
        <v>48.046</v>
      </c>
      <c r="T11" s="49">
        <v>58.391</v>
      </c>
      <c r="U11" s="49">
        <v>68.201</v>
      </c>
      <c r="V11" s="49">
        <v>64.652</v>
      </c>
      <c r="W11" s="49">
        <v>56.176</v>
      </c>
      <c r="X11" s="51">
        <f t="shared" si="2"/>
        <v>295.46599999999995</v>
      </c>
      <c r="Y11" s="55">
        <f t="shared" si="3"/>
        <v>917.29</v>
      </c>
    </row>
    <row r="12" spans="1:25" ht="15">
      <c r="A12" s="23">
        <v>8</v>
      </c>
      <c r="B12" s="23">
        <v>1</v>
      </c>
      <c r="C12" s="24" t="s">
        <v>105</v>
      </c>
      <c r="D12" s="23" t="s">
        <v>9</v>
      </c>
      <c r="E12" s="24" t="s">
        <v>66</v>
      </c>
      <c r="F12" s="24" t="s">
        <v>28</v>
      </c>
      <c r="G12" s="48">
        <v>59.102</v>
      </c>
      <c r="H12" s="49">
        <v>55.822</v>
      </c>
      <c r="I12" s="49">
        <v>69.257</v>
      </c>
      <c r="J12" s="49">
        <v>66.286</v>
      </c>
      <c r="K12" s="49">
        <v>60.259</v>
      </c>
      <c r="L12" s="51">
        <f t="shared" si="0"/>
        <v>310.726</v>
      </c>
      <c r="M12" s="56">
        <v>58.894</v>
      </c>
      <c r="N12" s="53">
        <v>58.056</v>
      </c>
      <c r="O12" s="53">
        <v>69.063</v>
      </c>
      <c r="P12" s="53">
        <v>72.207</v>
      </c>
      <c r="Q12" s="49">
        <v>57.691</v>
      </c>
      <c r="R12" s="51">
        <f t="shared" si="1"/>
        <v>315.91099999999994</v>
      </c>
      <c r="S12" s="48">
        <v>49.684</v>
      </c>
      <c r="T12" s="49">
        <v>55.189</v>
      </c>
      <c r="U12" s="49">
        <v>70.106</v>
      </c>
      <c r="V12" s="49">
        <v>60.675</v>
      </c>
      <c r="W12" s="49">
        <v>58.937</v>
      </c>
      <c r="X12" s="51">
        <f t="shared" si="2"/>
        <v>294.591</v>
      </c>
      <c r="Y12" s="55">
        <f t="shared" si="3"/>
        <v>921.228</v>
      </c>
    </row>
    <row r="13" spans="1:25" ht="15">
      <c r="A13" s="23">
        <v>9</v>
      </c>
      <c r="B13" s="23">
        <v>16</v>
      </c>
      <c r="C13" s="24" t="s">
        <v>81</v>
      </c>
      <c r="D13" s="23" t="s">
        <v>35</v>
      </c>
      <c r="E13" s="24" t="s">
        <v>58</v>
      </c>
      <c r="F13" s="24" t="s">
        <v>31</v>
      </c>
      <c r="G13" s="48">
        <v>56.561</v>
      </c>
      <c r="H13" s="49">
        <v>59.692</v>
      </c>
      <c r="I13" s="49">
        <v>74.763</v>
      </c>
      <c r="J13" s="49">
        <v>64.005</v>
      </c>
      <c r="K13" s="49">
        <v>61.418</v>
      </c>
      <c r="L13" s="51">
        <f t="shared" si="0"/>
        <v>316.439</v>
      </c>
      <c r="M13" s="57">
        <v>53.555</v>
      </c>
      <c r="N13" s="49">
        <v>57.533</v>
      </c>
      <c r="O13" s="49">
        <v>72.297</v>
      </c>
      <c r="P13" s="49">
        <v>67.801</v>
      </c>
      <c r="Q13" s="49">
        <v>60.661</v>
      </c>
      <c r="R13" s="51">
        <f t="shared" si="1"/>
        <v>311.847</v>
      </c>
      <c r="S13" s="48">
        <v>54.062</v>
      </c>
      <c r="T13" s="49">
        <v>56.999</v>
      </c>
      <c r="U13" s="49">
        <v>71.031</v>
      </c>
      <c r="V13" s="49">
        <v>66.544</v>
      </c>
      <c r="W13" s="49">
        <v>60.118</v>
      </c>
      <c r="X13" s="51">
        <f t="shared" si="2"/>
        <v>308.754</v>
      </c>
      <c r="Y13" s="55">
        <f t="shared" si="3"/>
        <v>937.0400000000001</v>
      </c>
    </row>
    <row r="14" spans="1:25" ht="15">
      <c r="A14" s="23">
        <v>10</v>
      </c>
      <c r="B14" s="23">
        <v>9</v>
      </c>
      <c r="C14" s="24" t="s">
        <v>79</v>
      </c>
      <c r="D14" s="23" t="s">
        <v>30</v>
      </c>
      <c r="E14" s="24" t="s">
        <v>48</v>
      </c>
      <c r="F14" s="24" t="s">
        <v>31</v>
      </c>
      <c r="G14" s="48">
        <v>59.063</v>
      </c>
      <c r="H14" s="49">
        <v>63.173</v>
      </c>
      <c r="I14" s="49">
        <v>73.711</v>
      </c>
      <c r="J14" s="49">
        <v>66.859</v>
      </c>
      <c r="K14" s="49">
        <v>63.513</v>
      </c>
      <c r="L14" s="51">
        <f t="shared" si="0"/>
        <v>326.31899999999996</v>
      </c>
      <c r="M14" s="57">
        <v>54.461</v>
      </c>
      <c r="N14" s="49">
        <v>66.302</v>
      </c>
      <c r="O14" s="49">
        <v>73.745</v>
      </c>
      <c r="P14" s="49">
        <v>63.738</v>
      </c>
      <c r="Q14" s="49">
        <v>59.091</v>
      </c>
      <c r="R14" s="51">
        <f t="shared" si="1"/>
        <v>317.337</v>
      </c>
      <c r="S14" s="48">
        <v>56.112</v>
      </c>
      <c r="T14" s="49">
        <v>56.728</v>
      </c>
      <c r="U14" s="49">
        <v>73.891</v>
      </c>
      <c r="V14" s="49">
        <v>68.273</v>
      </c>
      <c r="W14" s="49">
        <v>58.124</v>
      </c>
      <c r="X14" s="51">
        <f t="shared" si="2"/>
        <v>313.128</v>
      </c>
      <c r="Y14" s="55">
        <f t="shared" si="3"/>
        <v>956.7839999999999</v>
      </c>
    </row>
    <row r="15" spans="1:25" ht="15">
      <c r="A15" s="23">
        <v>11</v>
      </c>
      <c r="B15" s="23">
        <v>75</v>
      </c>
      <c r="C15" s="24" t="s">
        <v>163</v>
      </c>
      <c r="D15" s="23" t="s">
        <v>30</v>
      </c>
      <c r="E15" s="24" t="s">
        <v>164</v>
      </c>
      <c r="F15" s="24" t="s">
        <v>63</v>
      </c>
      <c r="G15" s="48">
        <v>56.524</v>
      </c>
      <c r="H15" s="49">
        <v>66.307</v>
      </c>
      <c r="I15" s="49">
        <v>76.127</v>
      </c>
      <c r="J15" s="49">
        <v>69.778</v>
      </c>
      <c r="K15" s="49">
        <v>66.979</v>
      </c>
      <c r="L15" s="51">
        <f t="shared" si="0"/>
        <v>335.715</v>
      </c>
      <c r="M15" s="57">
        <v>54.611</v>
      </c>
      <c r="N15" s="49">
        <v>61.843</v>
      </c>
      <c r="O15" s="49">
        <v>71.243</v>
      </c>
      <c r="P15" s="49">
        <v>65.479</v>
      </c>
      <c r="Q15" s="49">
        <v>63.759</v>
      </c>
      <c r="R15" s="51">
        <f t="shared" si="1"/>
        <v>316.935</v>
      </c>
      <c r="S15" s="48">
        <v>57.698</v>
      </c>
      <c r="T15" s="49">
        <v>61.107</v>
      </c>
      <c r="U15" s="49">
        <v>74.567</v>
      </c>
      <c r="V15" s="49">
        <v>66.438</v>
      </c>
      <c r="W15" s="49">
        <v>62.037</v>
      </c>
      <c r="X15" s="51">
        <f t="shared" si="2"/>
        <v>321.847</v>
      </c>
      <c r="Y15" s="55">
        <f t="shared" si="3"/>
        <v>974.497</v>
      </c>
    </row>
    <row r="16" spans="1:25" ht="15">
      <c r="A16" s="23">
        <v>12</v>
      </c>
      <c r="B16" s="23">
        <v>76</v>
      </c>
      <c r="C16" s="24" t="s">
        <v>165</v>
      </c>
      <c r="D16" s="23" t="s">
        <v>35</v>
      </c>
      <c r="E16" s="24" t="s">
        <v>164</v>
      </c>
      <c r="F16" s="24" t="s">
        <v>31</v>
      </c>
      <c r="G16" s="48">
        <v>58.924</v>
      </c>
      <c r="H16" s="49">
        <v>65.288</v>
      </c>
      <c r="I16" s="49">
        <v>76.916</v>
      </c>
      <c r="J16" s="49">
        <v>67.984</v>
      </c>
      <c r="K16" s="49">
        <v>64.061</v>
      </c>
      <c r="L16" s="51">
        <f t="shared" si="0"/>
        <v>333.173</v>
      </c>
      <c r="M16" s="57">
        <v>55.959</v>
      </c>
      <c r="N16" s="49">
        <v>62.745</v>
      </c>
      <c r="O16" s="49">
        <v>79.396</v>
      </c>
      <c r="P16" s="49">
        <v>66.861</v>
      </c>
      <c r="Q16" s="49">
        <v>63.076</v>
      </c>
      <c r="R16" s="51">
        <f t="shared" si="1"/>
        <v>328.03700000000003</v>
      </c>
      <c r="S16" s="48">
        <v>55.828</v>
      </c>
      <c r="T16" s="49">
        <v>58.926</v>
      </c>
      <c r="U16" s="49">
        <v>75.741</v>
      </c>
      <c r="V16" s="49">
        <v>65.648</v>
      </c>
      <c r="W16" s="49">
        <v>62.306</v>
      </c>
      <c r="X16" s="51">
        <f t="shared" si="2"/>
        <v>318.449</v>
      </c>
      <c r="Y16" s="55">
        <f t="shared" si="3"/>
        <v>979.6590000000001</v>
      </c>
    </row>
    <row r="17" spans="1:25" ht="15">
      <c r="A17" s="23">
        <v>13</v>
      </c>
      <c r="B17" s="23">
        <v>34</v>
      </c>
      <c r="C17" s="24" t="s">
        <v>64</v>
      </c>
      <c r="D17" s="23" t="s">
        <v>30</v>
      </c>
      <c r="E17" s="24" t="s">
        <v>65</v>
      </c>
      <c r="F17" s="24" t="s">
        <v>31</v>
      </c>
      <c r="G17" s="48">
        <v>55.518</v>
      </c>
      <c r="H17" s="49">
        <v>66.916</v>
      </c>
      <c r="I17" s="49">
        <v>75.899</v>
      </c>
      <c r="J17" s="49">
        <v>68.841</v>
      </c>
      <c r="K17" s="49">
        <v>64.036</v>
      </c>
      <c r="L17" s="51">
        <f t="shared" si="0"/>
        <v>331.21</v>
      </c>
      <c r="M17" s="57">
        <v>58.149</v>
      </c>
      <c r="N17" s="49">
        <v>66.861</v>
      </c>
      <c r="O17" s="49">
        <v>77.326</v>
      </c>
      <c r="P17" s="49">
        <v>67.031</v>
      </c>
      <c r="Q17" s="49">
        <v>64.107</v>
      </c>
      <c r="R17" s="51">
        <f t="shared" si="1"/>
        <v>333.47400000000005</v>
      </c>
      <c r="S17" s="48">
        <v>55.081</v>
      </c>
      <c r="T17" s="49">
        <v>61.543</v>
      </c>
      <c r="U17" s="49">
        <v>72.022</v>
      </c>
      <c r="V17" s="49">
        <v>63.911</v>
      </c>
      <c r="W17" s="49">
        <v>62.625</v>
      </c>
      <c r="X17" s="51">
        <f t="shared" si="2"/>
        <v>315.182</v>
      </c>
      <c r="Y17" s="55">
        <f t="shared" si="3"/>
        <v>979.866</v>
      </c>
    </row>
    <row r="18" spans="1:25" ht="15">
      <c r="A18" s="23">
        <v>14</v>
      </c>
      <c r="B18" s="23">
        <v>8</v>
      </c>
      <c r="C18" s="24" t="s">
        <v>94</v>
      </c>
      <c r="D18" s="23" t="s">
        <v>30</v>
      </c>
      <c r="E18" s="24" t="s">
        <v>48</v>
      </c>
      <c r="F18" s="24" t="s">
        <v>63</v>
      </c>
      <c r="G18" s="48">
        <v>60.731</v>
      </c>
      <c r="H18" s="49">
        <v>64.046</v>
      </c>
      <c r="I18" s="49">
        <v>81.459</v>
      </c>
      <c r="J18" s="49">
        <v>77.149</v>
      </c>
      <c r="K18" s="49">
        <v>66.271</v>
      </c>
      <c r="L18" s="51">
        <f t="shared" si="0"/>
        <v>349.656</v>
      </c>
      <c r="M18" s="57">
        <v>54.652</v>
      </c>
      <c r="N18" s="49">
        <v>67.281</v>
      </c>
      <c r="O18" s="49">
        <v>72.726</v>
      </c>
      <c r="P18" s="49">
        <v>67.289</v>
      </c>
      <c r="Q18" s="49">
        <v>62.847</v>
      </c>
      <c r="R18" s="51">
        <f t="shared" si="1"/>
        <v>324.79499999999996</v>
      </c>
      <c r="S18" s="48">
        <v>52.107</v>
      </c>
      <c r="T18" s="49">
        <v>58.592</v>
      </c>
      <c r="U18" s="49">
        <v>72.206</v>
      </c>
      <c r="V18" s="49">
        <v>69.671</v>
      </c>
      <c r="W18" s="49">
        <v>60.896</v>
      </c>
      <c r="X18" s="51">
        <f t="shared" si="2"/>
        <v>313.47200000000004</v>
      </c>
      <c r="Y18" s="55">
        <f t="shared" si="3"/>
        <v>987.923</v>
      </c>
    </row>
    <row r="19" spans="1:25" ht="15">
      <c r="A19" s="23">
        <v>15</v>
      </c>
      <c r="B19" s="23">
        <v>31</v>
      </c>
      <c r="C19" s="24" t="s">
        <v>62</v>
      </c>
      <c r="D19" s="23" t="s">
        <v>30</v>
      </c>
      <c r="E19" s="24" t="s">
        <v>48</v>
      </c>
      <c r="F19" s="24" t="s">
        <v>63</v>
      </c>
      <c r="G19" s="48">
        <v>59.884</v>
      </c>
      <c r="H19" s="49">
        <v>66.649</v>
      </c>
      <c r="I19" s="49">
        <v>81.192</v>
      </c>
      <c r="J19" s="49">
        <v>66.813</v>
      </c>
      <c r="K19" s="49">
        <v>63.794</v>
      </c>
      <c r="L19" s="51">
        <f t="shared" si="0"/>
        <v>338.332</v>
      </c>
      <c r="M19" s="57">
        <v>58.199</v>
      </c>
      <c r="N19" s="49">
        <v>64.488</v>
      </c>
      <c r="O19" s="49">
        <v>75.067</v>
      </c>
      <c r="P19" s="49">
        <v>67.737</v>
      </c>
      <c r="Q19" s="49">
        <v>63.875</v>
      </c>
      <c r="R19" s="51">
        <f t="shared" si="1"/>
        <v>329.366</v>
      </c>
      <c r="S19" s="48">
        <v>60.425</v>
      </c>
      <c r="T19" s="49">
        <v>61.184</v>
      </c>
      <c r="U19" s="49">
        <v>73.994</v>
      </c>
      <c r="V19" s="49">
        <v>65.976</v>
      </c>
      <c r="W19" s="49">
        <v>61.081</v>
      </c>
      <c r="X19" s="51">
        <f t="shared" si="2"/>
        <v>322.66</v>
      </c>
      <c r="Y19" s="55">
        <f t="shared" si="3"/>
        <v>990.358</v>
      </c>
    </row>
    <row r="20" spans="1:25" ht="15">
      <c r="A20" s="23">
        <v>16</v>
      </c>
      <c r="B20" s="23">
        <v>33</v>
      </c>
      <c r="C20" s="24" t="s">
        <v>85</v>
      </c>
      <c r="D20" s="23" t="s">
        <v>35</v>
      </c>
      <c r="E20" s="24" t="s">
        <v>48</v>
      </c>
      <c r="F20" s="24" t="s">
        <v>31</v>
      </c>
      <c r="G20" s="48">
        <v>56.114</v>
      </c>
      <c r="H20" s="49">
        <v>67.855</v>
      </c>
      <c r="I20" s="49">
        <v>77.045</v>
      </c>
      <c r="J20" s="49">
        <v>65.617</v>
      </c>
      <c r="K20" s="49">
        <v>64.763</v>
      </c>
      <c r="L20" s="51">
        <f t="shared" si="0"/>
        <v>331.394</v>
      </c>
      <c r="M20" s="57">
        <v>61.453</v>
      </c>
      <c r="N20" s="49">
        <v>62.731</v>
      </c>
      <c r="O20" s="49">
        <v>76.888</v>
      </c>
      <c r="P20" s="49">
        <v>66.961</v>
      </c>
      <c r="Q20" s="49">
        <v>63.801</v>
      </c>
      <c r="R20" s="51">
        <f t="shared" si="1"/>
        <v>331.834</v>
      </c>
      <c r="S20" s="48">
        <v>56.926</v>
      </c>
      <c r="T20" s="49">
        <v>63.402</v>
      </c>
      <c r="U20" s="49">
        <v>79.541</v>
      </c>
      <c r="V20" s="49">
        <v>64.899</v>
      </c>
      <c r="W20" s="49">
        <v>66.638</v>
      </c>
      <c r="X20" s="51">
        <f t="shared" si="2"/>
        <v>331.40600000000006</v>
      </c>
      <c r="Y20" s="55">
        <f t="shared" si="3"/>
        <v>994.6340000000001</v>
      </c>
    </row>
    <row r="21" spans="1:25" ht="15">
      <c r="A21" s="23">
        <v>17</v>
      </c>
      <c r="B21" s="23">
        <v>77</v>
      </c>
      <c r="C21" s="24" t="s">
        <v>166</v>
      </c>
      <c r="D21" s="23" t="s">
        <v>30</v>
      </c>
      <c r="E21" s="24" t="s">
        <v>164</v>
      </c>
      <c r="F21" s="24" t="s">
        <v>63</v>
      </c>
      <c r="G21" s="48">
        <v>63.166</v>
      </c>
      <c r="H21" s="49">
        <v>66.111</v>
      </c>
      <c r="I21" s="49">
        <v>81.488</v>
      </c>
      <c r="J21" s="49">
        <v>69.613</v>
      </c>
      <c r="K21" s="49">
        <v>65.793</v>
      </c>
      <c r="L21" s="51">
        <f t="shared" si="0"/>
        <v>346.171</v>
      </c>
      <c r="M21" s="57">
        <v>57.641</v>
      </c>
      <c r="N21" s="49">
        <v>69.544</v>
      </c>
      <c r="O21" s="49">
        <v>78.605</v>
      </c>
      <c r="P21" s="49">
        <v>67.451</v>
      </c>
      <c r="Q21" s="49">
        <v>64.063</v>
      </c>
      <c r="R21" s="51">
        <f t="shared" si="1"/>
        <v>337.304</v>
      </c>
      <c r="S21" s="48">
        <v>57.978</v>
      </c>
      <c r="T21" s="49">
        <v>61.051</v>
      </c>
      <c r="U21" s="49">
        <v>77.383</v>
      </c>
      <c r="V21" s="49">
        <v>65.511</v>
      </c>
      <c r="W21" s="49">
        <v>64.639</v>
      </c>
      <c r="X21" s="51">
        <f t="shared" si="2"/>
        <v>326.562</v>
      </c>
      <c r="Y21" s="55">
        <f t="shared" si="3"/>
        <v>1010.0369999999999</v>
      </c>
    </row>
    <row r="22" spans="1:25" ht="15">
      <c r="A22" s="23">
        <v>18</v>
      </c>
      <c r="B22" s="23">
        <v>14</v>
      </c>
      <c r="C22" s="24" t="s">
        <v>51</v>
      </c>
      <c r="D22" s="23" t="s">
        <v>35</v>
      </c>
      <c r="E22" s="24" t="s">
        <v>52</v>
      </c>
      <c r="F22" s="24" t="s">
        <v>31</v>
      </c>
      <c r="G22" s="48">
        <v>58.349</v>
      </c>
      <c r="H22" s="49">
        <v>67.025</v>
      </c>
      <c r="I22" s="49">
        <v>84.347</v>
      </c>
      <c r="J22" s="49">
        <v>72.802</v>
      </c>
      <c r="K22" s="49">
        <v>62.918</v>
      </c>
      <c r="L22" s="51">
        <f t="shared" si="0"/>
        <v>345.44100000000003</v>
      </c>
      <c r="M22" s="57">
        <v>59.815</v>
      </c>
      <c r="N22" s="49">
        <v>64.805</v>
      </c>
      <c r="O22" s="49">
        <v>83.601</v>
      </c>
      <c r="P22" s="49">
        <v>71.543</v>
      </c>
      <c r="Q22" s="49">
        <v>62.051</v>
      </c>
      <c r="R22" s="51">
        <f t="shared" si="1"/>
        <v>341.815</v>
      </c>
      <c r="S22" s="48">
        <v>55.613</v>
      </c>
      <c r="T22" s="49">
        <v>63.646</v>
      </c>
      <c r="U22" s="49">
        <v>78.761</v>
      </c>
      <c r="V22" s="49">
        <v>67.874</v>
      </c>
      <c r="W22" s="49">
        <v>62.162</v>
      </c>
      <c r="X22" s="51">
        <f t="shared" si="2"/>
        <v>328.056</v>
      </c>
      <c r="Y22" s="55">
        <f t="shared" si="3"/>
        <v>1015.3120000000001</v>
      </c>
    </row>
    <row r="23" spans="1:25" ht="15">
      <c r="A23" s="23">
        <v>19</v>
      </c>
      <c r="B23" s="23">
        <v>50</v>
      </c>
      <c r="C23" s="24" t="s">
        <v>84</v>
      </c>
      <c r="D23" s="23" t="s">
        <v>35</v>
      </c>
      <c r="E23" s="24" t="s">
        <v>48</v>
      </c>
      <c r="F23" s="24" t="s">
        <v>31</v>
      </c>
      <c r="G23" s="48">
        <v>62.539</v>
      </c>
      <c r="H23" s="49">
        <v>70.827</v>
      </c>
      <c r="I23" s="49">
        <v>84.104</v>
      </c>
      <c r="J23" s="49">
        <v>77.371</v>
      </c>
      <c r="K23" s="49">
        <v>70.689</v>
      </c>
      <c r="L23" s="51">
        <f t="shared" si="0"/>
        <v>365.53</v>
      </c>
      <c r="M23" s="57">
        <v>60.308</v>
      </c>
      <c r="N23" s="49">
        <v>61.317</v>
      </c>
      <c r="O23" s="49">
        <v>78.789</v>
      </c>
      <c r="P23" s="49">
        <v>69.415</v>
      </c>
      <c r="Q23" s="49">
        <v>66.991</v>
      </c>
      <c r="R23" s="51">
        <f t="shared" si="1"/>
        <v>336.82</v>
      </c>
      <c r="S23" s="48">
        <v>57.406</v>
      </c>
      <c r="T23" s="49">
        <v>64.233</v>
      </c>
      <c r="U23" s="49">
        <v>78.243</v>
      </c>
      <c r="V23" s="49">
        <v>70.513</v>
      </c>
      <c r="W23" s="49">
        <v>64.244</v>
      </c>
      <c r="X23" s="51">
        <f t="shared" si="2"/>
        <v>334.639</v>
      </c>
      <c r="Y23" s="55">
        <f t="shared" si="3"/>
        <v>1036.989</v>
      </c>
    </row>
    <row r="24" spans="1:25" ht="15">
      <c r="A24" s="23">
        <v>20</v>
      </c>
      <c r="B24" s="23"/>
      <c r="C24" s="24" t="s">
        <v>130</v>
      </c>
      <c r="D24" s="23" t="s">
        <v>118</v>
      </c>
      <c r="E24" s="60" t="s">
        <v>133</v>
      </c>
      <c r="F24" s="61" t="s">
        <v>31</v>
      </c>
      <c r="G24" s="48">
        <v>66.609</v>
      </c>
      <c r="H24" s="49">
        <v>68.321</v>
      </c>
      <c r="I24" s="49">
        <v>80.838</v>
      </c>
      <c r="J24" s="49">
        <v>70.994</v>
      </c>
      <c r="K24" s="49">
        <v>69.418</v>
      </c>
      <c r="L24" s="51">
        <f t="shared" si="0"/>
        <v>356.18</v>
      </c>
      <c r="M24" s="57">
        <v>110.214</v>
      </c>
      <c r="N24" s="49">
        <v>70.799</v>
      </c>
      <c r="O24" s="49">
        <v>92.838</v>
      </c>
      <c r="P24" s="49">
        <v>75.213</v>
      </c>
      <c r="Q24" s="49">
        <v>74.967</v>
      </c>
      <c r="R24" s="51">
        <f t="shared" si="1"/>
        <v>424.03099999999995</v>
      </c>
      <c r="S24" s="48">
        <v>120</v>
      </c>
      <c r="T24" s="49">
        <v>120</v>
      </c>
      <c r="U24" s="49">
        <v>120</v>
      </c>
      <c r="V24" s="49">
        <v>120</v>
      </c>
      <c r="W24" s="49">
        <v>125</v>
      </c>
      <c r="X24" s="51">
        <f t="shared" si="2"/>
        <v>605</v>
      </c>
      <c r="Y24" s="55">
        <f t="shared" si="3"/>
        <v>1385.211</v>
      </c>
    </row>
    <row r="25" spans="1:25" ht="15">
      <c r="A25" s="23">
        <v>21</v>
      </c>
      <c r="B25" s="23">
        <v>27</v>
      </c>
      <c r="C25" s="24" t="s">
        <v>92</v>
      </c>
      <c r="D25" s="23" t="s">
        <v>56</v>
      </c>
      <c r="E25" s="24" t="s">
        <v>58</v>
      </c>
      <c r="F25" s="24" t="s">
        <v>38</v>
      </c>
      <c r="G25" s="48">
        <v>80.855</v>
      </c>
      <c r="H25" s="49">
        <v>92.851</v>
      </c>
      <c r="I25" s="49">
        <v>115.052</v>
      </c>
      <c r="J25" s="49">
        <v>104.957</v>
      </c>
      <c r="K25" s="49">
        <v>87.165</v>
      </c>
      <c r="L25" s="51">
        <f t="shared" si="0"/>
        <v>480.88000000000005</v>
      </c>
      <c r="M25" s="57">
        <v>80.351</v>
      </c>
      <c r="N25" s="49">
        <v>90.903</v>
      </c>
      <c r="O25" s="49">
        <v>107.253</v>
      </c>
      <c r="P25" s="49">
        <v>102.885</v>
      </c>
      <c r="Q25" s="49">
        <v>83.014</v>
      </c>
      <c r="R25" s="51">
        <f t="shared" si="1"/>
        <v>464.406</v>
      </c>
      <c r="S25" s="48">
        <v>120</v>
      </c>
      <c r="T25" s="49">
        <v>120</v>
      </c>
      <c r="U25" s="49">
        <v>120</v>
      </c>
      <c r="V25" s="49">
        <v>120</v>
      </c>
      <c r="W25" s="49">
        <v>125</v>
      </c>
      <c r="X25" s="51">
        <f t="shared" si="2"/>
        <v>605</v>
      </c>
      <c r="Y25" s="55">
        <f t="shared" si="3"/>
        <v>1550.286</v>
      </c>
    </row>
    <row r="26" spans="1:18" ht="15">
      <c r="A26" s="25"/>
      <c r="B26" s="25"/>
      <c r="C26" s="26"/>
      <c r="D26" s="25"/>
      <c r="E26" s="27"/>
      <c r="F26" s="28"/>
      <c r="G26" s="26"/>
      <c r="H26" s="28"/>
      <c r="I26" s="28"/>
      <c r="J26" s="28"/>
      <c r="K26" s="28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25"/>
      <c r="C27" s="26"/>
      <c r="D27" s="25"/>
      <c r="E27" s="27"/>
      <c r="F27" s="28"/>
      <c r="G27" s="26"/>
      <c r="H27" s="28"/>
      <c r="I27" s="28"/>
      <c r="J27" s="28"/>
      <c r="K27" s="28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25"/>
      <c r="C28" s="26"/>
      <c r="D28" s="25"/>
      <c r="E28" s="27"/>
      <c r="F28" s="28"/>
      <c r="G28" s="26"/>
      <c r="H28" s="28"/>
      <c r="I28" s="28"/>
      <c r="J28" s="28"/>
      <c r="K28" s="28"/>
      <c r="L28" s="26"/>
      <c r="M28" s="26"/>
      <c r="N28" s="26"/>
      <c r="O28" s="26"/>
      <c r="P28" s="26"/>
      <c r="Q28" s="26"/>
      <c r="R28" s="26"/>
    </row>
    <row r="29" spans="1:18" ht="15">
      <c r="A29" s="25"/>
      <c r="B29" s="25"/>
      <c r="C29" s="26"/>
      <c r="D29" s="25"/>
      <c r="E29" s="27"/>
      <c r="F29" s="28"/>
      <c r="G29" s="26"/>
      <c r="H29" s="28"/>
      <c r="I29" s="28"/>
      <c r="J29" s="28"/>
      <c r="K29" s="28"/>
      <c r="L29" s="26"/>
      <c r="M29" s="26"/>
      <c r="N29" s="26"/>
      <c r="O29" s="26"/>
      <c r="P29" s="26"/>
      <c r="Q29" s="26"/>
      <c r="R29" s="26"/>
    </row>
    <row r="30" spans="1:18" ht="15">
      <c r="A30" s="25"/>
      <c r="B30" s="25"/>
      <c r="C30" s="26"/>
      <c r="D30" s="25"/>
      <c r="E30" s="27"/>
      <c r="F30" s="28"/>
      <c r="G30" s="26"/>
      <c r="H30" s="28"/>
      <c r="I30" s="28"/>
      <c r="J30" s="28"/>
      <c r="K30" s="28"/>
      <c r="L30" s="26"/>
      <c r="M30" s="26"/>
      <c r="N30" s="26"/>
      <c r="O30" s="26"/>
      <c r="P30" s="26"/>
      <c r="Q30" s="26"/>
      <c r="R30" s="26"/>
    </row>
    <row r="31" spans="1:18" ht="15">
      <c r="A31" s="25"/>
      <c r="B31" s="25"/>
      <c r="C31" s="26"/>
      <c r="D31" s="25"/>
      <c r="E31" s="27"/>
      <c r="F31" s="28"/>
      <c r="G31" s="26"/>
      <c r="H31" s="28"/>
      <c r="I31" s="28"/>
      <c r="J31" s="28"/>
      <c r="K31" s="28"/>
      <c r="L31" s="26"/>
      <c r="M31" s="26"/>
      <c r="N31" s="26"/>
      <c r="O31" s="26"/>
      <c r="P31" s="26"/>
      <c r="Q31" s="26"/>
      <c r="R31" s="26"/>
    </row>
    <row r="32" spans="1:18" ht="15">
      <c r="A32" s="25"/>
      <c r="B32" s="25"/>
      <c r="C32" s="26"/>
      <c r="D32" s="25"/>
      <c r="E32" s="27"/>
      <c r="F32" s="28"/>
      <c r="G32" s="26"/>
      <c r="H32" s="28"/>
      <c r="I32" s="28"/>
      <c r="J32" s="28"/>
      <c r="K32" s="28"/>
      <c r="L32" s="26"/>
      <c r="M32" s="26"/>
      <c r="N32" s="26"/>
      <c r="O32" s="26"/>
      <c r="P32" s="26"/>
      <c r="Q32" s="26"/>
      <c r="R32" s="26"/>
    </row>
    <row r="33" spans="1:18" ht="15">
      <c r="A33" s="25"/>
      <c r="B33" s="25"/>
      <c r="C33" s="26"/>
      <c r="D33" s="25"/>
      <c r="E33" s="27"/>
      <c r="F33" s="28"/>
      <c r="G33" s="26"/>
      <c r="H33" s="28"/>
      <c r="I33" s="28"/>
      <c r="J33" s="28"/>
      <c r="K33" s="28"/>
      <c r="L33" s="26"/>
      <c r="M33" s="26"/>
      <c r="N33" s="26"/>
      <c r="O33" s="26"/>
      <c r="P33" s="26"/>
      <c r="Q33" s="26"/>
      <c r="R33" s="26"/>
    </row>
    <row r="34" spans="1:18" ht="15">
      <c r="A34" s="25"/>
      <c r="B34" s="25"/>
      <c r="C34" s="26"/>
      <c r="D34" s="25"/>
      <c r="E34" s="27"/>
      <c r="F34" s="28"/>
      <c r="G34" s="26"/>
      <c r="H34" s="28"/>
      <c r="I34" s="28"/>
      <c r="J34" s="28"/>
      <c r="K34" s="28"/>
      <c r="L34" s="26"/>
      <c r="M34" s="26"/>
      <c r="N34" s="26"/>
      <c r="O34" s="26"/>
      <c r="P34" s="26"/>
      <c r="Q34" s="26"/>
      <c r="R34" s="26"/>
    </row>
    <row r="35" spans="1:18" ht="15">
      <c r="A35" s="25"/>
      <c r="B35" s="25"/>
      <c r="C35" s="26"/>
      <c r="D35" s="25"/>
      <c r="E35" s="27"/>
      <c r="F35" s="28"/>
      <c r="G35" s="26"/>
      <c r="H35" s="28"/>
      <c r="I35" s="28"/>
      <c r="J35" s="28"/>
      <c r="K35" s="28"/>
      <c r="L35" s="26"/>
      <c r="M35" s="26"/>
      <c r="N35" s="26"/>
      <c r="O35" s="26"/>
      <c r="P35" s="26"/>
      <c r="Q35" s="26"/>
      <c r="R35" s="26"/>
    </row>
    <row r="36" spans="1:18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8"/>
      <c r="L36" s="26"/>
      <c r="M36" s="26"/>
      <c r="N36" s="26"/>
      <c r="O36" s="26"/>
      <c r="P36" s="26"/>
      <c r="Q36" s="26"/>
      <c r="R36" s="26"/>
    </row>
    <row r="37" spans="1:18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8"/>
      <c r="L37" s="26"/>
      <c r="M37" s="26"/>
      <c r="N37" s="26"/>
      <c r="O37" s="26"/>
      <c r="P37" s="26"/>
      <c r="Q37" s="26"/>
      <c r="R37" s="26"/>
    </row>
    <row r="38" spans="1:18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8"/>
      <c r="L38" s="26"/>
      <c r="M38" s="26"/>
      <c r="N38" s="26"/>
      <c r="O38" s="26"/>
      <c r="P38" s="26"/>
      <c r="Q38" s="26"/>
      <c r="R38" s="26"/>
    </row>
    <row r="39" spans="1:18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8"/>
      <c r="L39" s="26"/>
      <c r="M39" s="26"/>
      <c r="N39" s="26"/>
      <c r="O39" s="26"/>
      <c r="P39" s="26"/>
      <c r="Q39" s="26"/>
      <c r="R39" s="26"/>
    </row>
    <row r="40" spans="1:18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8"/>
      <c r="L40" s="26"/>
      <c r="M40" s="26"/>
      <c r="N40" s="26"/>
      <c r="O40" s="26"/>
      <c r="P40" s="26"/>
      <c r="Q40" s="26"/>
      <c r="R40" s="26"/>
    </row>
    <row r="41" spans="1:18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8"/>
      <c r="L41" s="26"/>
      <c r="M41" s="26"/>
      <c r="N41" s="26"/>
      <c r="O41" s="26"/>
      <c r="P41" s="26"/>
      <c r="Q41" s="26"/>
      <c r="R41" s="26"/>
    </row>
    <row r="42" spans="1:18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8"/>
      <c r="L42" s="26"/>
      <c r="M42" s="26"/>
      <c r="N42" s="26"/>
      <c r="O42" s="26"/>
      <c r="P42" s="26"/>
      <c r="Q42" s="26"/>
      <c r="R42" s="26"/>
    </row>
    <row r="43" spans="1:18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</row>
    <row r="44" spans="1:18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8"/>
      <c r="L44" s="26"/>
      <c r="M44" s="26"/>
      <c r="N44" s="26"/>
      <c r="O44" s="26"/>
      <c r="P44" s="26"/>
      <c r="Q44" s="26"/>
      <c r="R44" s="26"/>
    </row>
    <row r="45" spans="1:18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</row>
    <row r="46" spans="1:18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</sheetData>
  <sheetProtection/>
  <mergeCells count="5">
    <mergeCell ref="D1:Y1"/>
    <mergeCell ref="A2:Y2"/>
    <mergeCell ref="G3:L3"/>
    <mergeCell ref="M3:R3"/>
    <mergeCell ref="S3:X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7.00390625" style="17" bestFit="1" customWidth="1"/>
    <col min="5" max="5" width="18.57421875" style="29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167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19"/>
      <c r="B3" s="19"/>
      <c r="C3" s="19"/>
      <c r="D3" s="19"/>
      <c r="E3" s="19"/>
      <c r="F3" s="19"/>
      <c r="G3" s="73" t="s">
        <v>16</v>
      </c>
      <c r="H3" s="74"/>
      <c r="I3" s="74"/>
      <c r="J3" s="74"/>
      <c r="K3" s="75"/>
      <c r="L3" s="76" t="s">
        <v>17</v>
      </c>
      <c r="M3" s="74"/>
      <c r="N3" s="74"/>
      <c r="O3" s="74"/>
      <c r="P3" s="77"/>
      <c r="Q3" s="78" t="s">
        <v>18</v>
      </c>
      <c r="R3" s="79"/>
      <c r="S3" s="79"/>
      <c r="T3" s="79"/>
      <c r="U3" s="80"/>
      <c r="V3" s="36"/>
    </row>
    <row r="4" spans="1:22" ht="15">
      <c r="A4" s="20" t="s">
        <v>6</v>
      </c>
      <c r="B4" s="20" t="s">
        <v>19</v>
      </c>
      <c r="C4" s="20" t="s">
        <v>3</v>
      </c>
      <c r="D4" s="20" t="s">
        <v>20</v>
      </c>
      <c r="E4" s="20" t="s">
        <v>8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161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161</v>
      </c>
      <c r="P4" s="35" t="s">
        <v>25</v>
      </c>
      <c r="Q4" s="32" t="s">
        <v>21</v>
      </c>
      <c r="R4" s="20" t="s">
        <v>22</v>
      </c>
      <c r="S4" s="22" t="s">
        <v>23</v>
      </c>
      <c r="T4" s="22" t="s">
        <v>161</v>
      </c>
      <c r="U4" s="33" t="s">
        <v>25</v>
      </c>
      <c r="V4" s="37" t="s">
        <v>26</v>
      </c>
    </row>
    <row r="5" spans="1:22" ht="15">
      <c r="A5" s="23">
        <v>1</v>
      </c>
      <c r="B5" s="23">
        <v>3</v>
      </c>
      <c r="C5" s="24" t="s">
        <v>44</v>
      </c>
      <c r="D5" s="23" t="s">
        <v>9</v>
      </c>
      <c r="E5" s="24" t="s">
        <v>104</v>
      </c>
      <c r="F5" s="24" t="s">
        <v>28</v>
      </c>
      <c r="G5" s="48">
        <v>55.78</v>
      </c>
      <c r="H5" s="49">
        <v>45.08</v>
      </c>
      <c r="I5" s="49">
        <v>61.28</v>
      </c>
      <c r="J5" s="49">
        <v>52.71</v>
      </c>
      <c r="K5" s="51">
        <f aca="true" t="shared" si="0" ref="K5:K19">SUM(G5:J5)</f>
        <v>214.85</v>
      </c>
      <c r="L5" s="57">
        <v>50.26</v>
      </c>
      <c r="M5" s="49">
        <v>41.89</v>
      </c>
      <c r="N5" s="49">
        <v>60.93</v>
      </c>
      <c r="O5" s="49">
        <v>50.44</v>
      </c>
      <c r="P5" s="51">
        <f aca="true" t="shared" si="1" ref="P5:P19">SUM(L5:O5)</f>
        <v>203.52</v>
      </c>
      <c r="Q5" s="48">
        <v>50.78</v>
      </c>
      <c r="R5" s="49">
        <v>41.83</v>
      </c>
      <c r="S5" s="49">
        <v>57.25</v>
      </c>
      <c r="T5" s="49">
        <v>48.76</v>
      </c>
      <c r="U5" s="51">
        <f aca="true" t="shared" si="2" ref="U5:U19">SUM(Q5:T5)</f>
        <v>198.62</v>
      </c>
      <c r="V5" s="55">
        <f aca="true" t="shared" si="3" ref="V5:V19">SUM(K5,P5,U5)</f>
        <v>616.99</v>
      </c>
    </row>
    <row r="6" spans="1:22" ht="15">
      <c r="A6" s="23">
        <v>2</v>
      </c>
      <c r="B6" s="23">
        <v>6</v>
      </c>
      <c r="C6" s="24" t="s">
        <v>49</v>
      </c>
      <c r="D6" s="23" t="s">
        <v>30</v>
      </c>
      <c r="E6" s="24" t="s">
        <v>104</v>
      </c>
      <c r="F6" s="24" t="s">
        <v>31</v>
      </c>
      <c r="G6" s="48">
        <v>54.75</v>
      </c>
      <c r="H6" s="49">
        <v>43.09</v>
      </c>
      <c r="I6" s="49">
        <v>58.96</v>
      </c>
      <c r="J6" s="49">
        <v>51.11</v>
      </c>
      <c r="K6" s="51">
        <f t="shared" si="0"/>
        <v>207.91000000000003</v>
      </c>
      <c r="L6" s="57">
        <v>52.89</v>
      </c>
      <c r="M6" s="49">
        <v>43.33</v>
      </c>
      <c r="N6" s="49">
        <v>58.4</v>
      </c>
      <c r="O6" s="49">
        <v>50.28</v>
      </c>
      <c r="P6" s="51">
        <f t="shared" si="1"/>
        <v>204.9</v>
      </c>
      <c r="Q6" s="48">
        <v>51.32</v>
      </c>
      <c r="R6" s="54">
        <v>43.12</v>
      </c>
      <c r="S6" s="53">
        <v>58.86</v>
      </c>
      <c r="T6" s="53">
        <v>49.64</v>
      </c>
      <c r="U6" s="51">
        <f t="shared" si="2"/>
        <v>202.94</v>
      </c>
      <c r="V6" s="55">
        <f t="shared" si="3"/>
        <v>615.75</v>
      </c>
    </row>
    <row r="7" spans="1:22" ht="15">
      <c r="A7" s="23">
        <v>3</v>
      </c>
      <c r="B7" s="23">
        <v>38</v>
      </c>
      <c r="C7" s="24" t="s">
        <v>98</v>
      </c>
      <c r="D7" s="23" t="s">
        <v>9</v>
      </c>
      <c r="E7" s="24" t="s">
        <v>101</v>
      </c>
      <c r="F7" s="24" t="s">
        <v>33</v>
      </c>
      <c r="G7" s="48">
        <v>58.93</v>
      </c>
      <c r="H7" s="49">
        <v>53.02</v>
      </c>
      <c r="I7" s="49">
        <v>65.79</v>
      </c>
      <c r="J7" s="49">
        <v>57.13</v>
      </c>
      <c r="K7" s="51">
        <f t="shared" si="0"/>
        <v>234.87</v>
      </c>
      <c r="L7" s="57">
        <v>53.6</v>
      </c>
      <c r="M7" s="49">
        <v>43.6</v>
      </c>
      <c r="N7" s="49">
        <v>65.12</v>
      </c>
      <c r="O7" s="49">
        <v>57.1</v>
      </c>
      <c r="P7" s="51">
        <f t="shared" si="1"/>
        <v>219.42</v>
      </c>
      <c r="Q7" s="48">
        <v>52.97</v>
      </c>
      <c r="R7" s="49">
        <v>42.18</v>
      </c>
      <c r="S7" s="49">
        <v>67.63</v>
      </c>
      <c r="T7" s="49">
        <v>50.4</v>
      </c>
      <c r="U7" s="51">
        <f t="shared" si="2"/>
        <v>213.18</v>
      </c>
      <c r="V7" s="55">
        <f t="shared" si="3"/>
        <v>667.47</v>
      </c>
    </row>
    <row r="8" spans="1:22" ht="15">
      <c r="A8" s="23">
        <v>4</v>
      </c>
      <c r="B8" s="23">
        <v>17</v>
      </c>
      <c r="C8" s="24" t="s">
        <v>67</v>
      </c>
      <c r="D8" s="23" t="s">
        <v>35</v>
      </c>
      <c r="E8" s="24" t="s">
        <v>58</v>
      </c>
      <c r="F8" s="24" t="s">
        <v>31</v>
      </c>
      <c r="G8" s="48">
        <v>52.55</v>
      </c>
      <c r="H8" s="49">
        <v>45.6</v>
      </c>
      <c r="I8" s="49">
        <v>62.38</v>
      </c>
      <c r="J8" s="49">
        <v>87.39</v>
      </c>
      <c r="K8" s="51">
        <f t="shared" si="0"/>
        <v>247.92000000000002</v>
      </c>
      <c r="L8" s="57">
        <v>56.31</v>
      </c>
      <c r="M8" s="49">
        <v>45.74</v>
      </c>
      <c r="N8" s="49">
        <v>67.86</v>
      </c>
      <c r="O8" s="49">
        <v>52.21</v>
      </c>
      <c r="P8" s="51">
        <f t="shared" si="1"/>
        <v>222.12000000000003</v>
      </c>
      <c r="Q8" s="57">
        <v>55.08</v>
      </c>
      <c r="R8" s="49">
        <v>42.88</v>
      </c>
      <c r="S8" s="49">
        <v>60.26</v>
      </c>
      <c r="T8" s="49">
        <v>50.88</v>
      </c>
      <c r="U8" s="51">
        <f t="shared" si="2"/>
        <v>209.1</v>
      </c>
      <c r="V8" s="55">
        <f t="shared" si="3"/>
        <v>679.1400000000001</v>
      </c>
    </row>
    <row r="9" spans="1:22" ht="15">
      <c r="A9" s="23">
        <v>5</v>
      </c>
      <c r="B9" s="23">
        <v>7</v>
      </c>
      <c r="C9" s="24" t="s">
        <v>97</v>
      </c>
      <c r="D9" s="23" t="s">
        <v>30</v>
      </c>
      <c r="E9" s="24" t="s">
        <v>66</v>
      </c>
      <c r="F9" s="24" t="s">
        <v>31</v>
      </c>
      <c r="G9" s="48">
        <v>53.96</v>
      </c>
      <c r="H9" s="49">
        <v>43.86</v>
      </c>
      <c r="I9" s="49">
        <v>61.83</v>
      </c>
      <c r="J9" s="49">
        <v>54.83</v>
      </c>
      <c r="K9" s="51">
        <f t="shared" si="0"/>
        <v>214.47999999999996</v>
      </c>
      <c r="L9" s="57">
        <v>53.32</v>
      </c>
      <c r="M9" s="49">
        <v>43.67</v>
      </c>
      <c r="N9" s="49">
        <v>62.72</v>
      </c>
      <c r="O9" s="49">
        <v>55.85</v>
      </c>
      <c r="P9" s="51">
        <f t="shared" si="1"/>
        <v>215.56</v>
      </c>
      <c r="Q9" s="48">
        <v>49.79</v>
      </c>
      <c r="R9" s="49">
        <v>42.65</v>
      </c>
      <c r="S9" s="49">
        <v>61.09</v>
      </c>
      <c r="T9" s="49">
        <v>49.8</v>
      </c>
      <c r="U9" s="51">
        <f t="shared" si="2"/>
        <v>203.32999999999998</v>
      </c>
      <c r="V9" s="55">
        <f t="shared" si="3"/>
        <v>633.3699999999999</v>
      </c>
    </row>
    <row r="10" spans="1:22" ht="15">
      <c r="A10" s="23">
        <v>6</v>
      </c>
      <c r="B10" s="23">
        <v>4</v>
      </c>
      <c r="C10" s="24" t="s">
        <v>27</v>
      </c>
      <c r="D10" s="23" t="s">
        <v>9</v>
      </c>
      <c r="E10" s="24" t="s">
        <v>101</v>
      </c>
      <c r="F10" s="24" t="s">
        <v>28</v>
      </c>
      <c r="G10" s="48">
        <v>54.71</v>
      </c>
      <c r="H10" s="49">
        <v>43.7</v>
      </c>
      <c r="I10" s="49">
        <v>62.76</v>
      </c>
      <c r="J10" s="49">
        <v>50.37</v>
      </c>
      <c r="K10" s="51">
        <f t="shared" si="0"/>
        <v>211.54</v>
      </c>
      <c r="L10" s="57">
        <v>50.03</v>
      </c>
      <c r="M10" s="49">
        <v>40.69</v>
      </c>
      <c r="N10" s="49">
        <v>56.83</v>
      </c>
      <c r="O10" s="49">
        <v>48.2</v>
      </c>
      <c r="P10" s="51">
        <f t="shared" si="1"/>
        <v>195.75</v>
      </c>
      <c r="Q10" s="48">
        <v>50.93</v>
      </c>
      <c r="R10" s="49">
        <v>39.76</v>
      </c>
      <c r="S10" s="49">
        <v>56.42</v>
      </c>
      <c r="T10" s="49">
        <v>47.02</v>
      </c>
      <c r="U10" s="51">
        <f t="shared" si="2"/>
        <v>194.13000000000002</v>
      </c>
      <c r="V10" s="55">
        <f t="shared" si="3"/>
        <v>601.42</v>
      </c>
    </row>
    <row r="11" spans="1:22" ht="15">
      <c r="A11" s="23">
        <v>7</v>
      </c>
      <c r="B11" s="23">
        <v>1</v>
      </c>
      <c r="C11" s="24" t="s">
        <v>105</v>
      </c>
      <c r="D11" s="23" t="s">
        <v>9</v>
      </c>
      <c r="E11" s="24" t="s">
        <v>66</v>
      </c>
      <c r="F11" s="24" t="s">
        <v>28</v>
      </c>
      <c r="G11" s="48">
        <v>54.46</v>
      </c>
      <c r="H11" s="49">
        <v>46.72</v>
      </c>
      <c r="I11" s="49">
        <v>67.97</v>
      </c>
      <c r="J11" s="49">
        <v>53.93</v>
      </c>
      <c r="K11" s="51">
        <f t="shared" si="0"/>
        <v>223.08</v>
      </c>
      <c r="L11" s="56">
        <v>53.97</v>
      </c>
      <c r="M11" s="53">
        <v>48.05</v>
      </c>
      <c r="N11" s="53">
        <v>68.78</v>
      </c>
      <c r="O11" s="53">
        <v>54.84</v>
      </c>
      <c r="P11" s="51">
        <f t="shared" si="1"/>
        <v>225.64000000000001</v>
      </c>
      <c r="Q11" s="48">
        <v>51.74</v>
      </c>
      <c r="R11" s="49">
        <v>46.44</v>
      </c>
      <c r="S11" s="49">
        <v>63.49</v>
      </c>
      <c r="T11" s="49">
        <v>52.68</v>
      </c>
      <c r="U11" s="51">
        <f t="shared" si="2"/>
        <v>214.35000000000002</v>
      </c>
      <c r="V11" s="55">
        <f t="shared" si="3"/>
        <v>663.07</v>
      </c>
    </row>
    <row r="12" spans="1:22" ht="15">
      <c r="A12" s="23">
        <v>8</v>
      </c>
      <c r="B12" s="23">
        <v>9</v>
      </c>
      <c r="C12" s="24" t="s">
        <v>79</v>
      </c>
      <c r="D12" s="23" t="s">
        <v>30</v>
      </c>
      <c r="E12" s="24" t="s">
        <v>48</v>
      </c>
      <c r="F12" s="24" t="s">
        <v>31</v>
      </c>
      <c r="G12" s="48">
        <v>54.43</v>
      </c>
      <c r="H12" s="49">
        <v>51.55</v>
      </c>
      <c r="I12" s="49">
        <v>67.86</v>
      </c>
      <c r="J12" s="49">
        <v>56.17</v>
      </c>
      <c r="K12" s="51">
        <f t="shared" si="0"/>
        <v>230.01</v>
      </c>
      <c r="L12" s="57">
        <v>58.87</v>
      </c>
      <c r="M12" s="49">
        <v>43.7</v>
      </c>
      <c r="N12" s="49">
        <v>62.84</v>
      </c>
      <c r="O12" s="49">
        <v>52.96</v>
      </c>
      <c r="P12" s="51">
        <f t="shared" si="1"/>
        <v>218.37</v>
      </c>
      <c r="Q12" s="48">
        <v>49.9</v>
      </c>
      <c r="R12" s="49">
        <v>45.5</v>
      </c>
      <c r="S12" s="49">
        <v>62.89</v>
      </c>
      <c r="T12" s="49">
        <v>51.96</v>
      </c>
      <c r="U12" s="51">
        <f t="shared" si="2"/>
        <v>210.25000000000003</v>
      </c>
      <c r="V12" s="55">
        <f t="shared" si="3"/>
        <v>658.63</v>
      </c>
    </row>
    <row r="13" spans="1:22" ht="15">
      <c r="A13" s="23">
        <v>9</v>
      </c>
      <c r="B13" s="23">
        <v>34</v>
      </c>
      <c r="C13" s="24" t="s">
        <v>64</v>
      </c>
      <c r="D13" s="23" t="s">
        <v>30</v>
      </c>
      <c r="E13" s="24" t="s">
        <v>65</v>
      </c>
      <c r="F13" s="24" t="s">
        <v>31</v>
      </c>
      <c r="G13" s="48">
        <v>68.81</v>
      </c>
      <c r="H13" s="49">
        <v>49.62</v>
      </c>
      <c r="I13" s="49">
        <v>70.86</v>
      </c>
      <c r="J13" s="49">
        <v>56.97</v>
      </c>
      <c r="K13" s="51">
        <f t="shared" si="0"/>
        <v>246.26000000000002</v>
      </c>
      <c r="L13" s="57">
        <v>58.74</v>
      </c>
      <c r="M13" s="49">
        <v>45.1</v>
      </c>
      <c r="N13" s="49">
        <v>68.81</v>
      </c>
      <c r="O13" s="49">
        <v>53.9</v>
      </c>
      <c r="P13" s="51">
        <f t="shared" si="1"/>
        <v>226.55</v>
      </c>
      <c r="Q13" s="48">
        <v>56.36</v>
      </c>
      <c r="R13" s="49">
        <v>47.16</v>
      </c>
      <c r="S13" s="49">
        <v>64.6</v>
      </c>
      <c r="T13" s="49">
        <v>51.8</v>
      </c>
      <c r="U13" s="51">
        <f t="shared" si="2"/>
        <v>219.92000000000002</v>
      </c>
      <c r="V13" s="55">
        <f t="shared" si="3"/>
        <v>692.73</v>
      </c>
    </row>
    <row r="14" spans="1:22" ht="15">
      <c r="A14" s="23">
        <v>10</v>
      </c>
      <c r="B14" s="23">
        <v>8</v>
      </c>
      <c r="C14" s="24" t="s">
        <v>94</v>
      </c>
      <c r="D14" s="23" t="s">
        <v>30</v>
      </c>
      <c r="E14" s="24" t="s">
        <v>48</v>
      </c>
      <c r="F14" s="24" t="s">
        <v>63</v>
      </c>
      <c r="G14" s="48">
        <v>65.2</v>
      </c>
      <c r="H14" s="49">
        <v>46.34</v>
      </c>
      <c r="I14" s="49">
        <v>72.29</v>
      </c>
      <c r="J14" s="49">
        <v>120</v>
      </c>
      <c r="K14" s="51">
        <f t="shared" si="0"/>
        <v>303.83000000000004</v>
      </c>
      <c r="L14" s="57">
        <v>57.48</v>
      </c>
      <c r="M14" s="49">
        <v>49.26</v>
      </c>
      <c r="N14" s="49">
        <v>67.71</v>
      </c>
      <c r="O14" s="49">
        <v>59.31</v>
      </c>
      <c r="P14" s="51">
        <f t="shared" si="1"/>
        <v>233.76</v>
      </c>
      <c r="Q14" s="48">
        <v>55.25</v>
      </c>
      <c r="R14" s="49">
        <v>46.59</v>
      </c>
      <c r="S14" s="49">
        <v>65.16</v>
      </c>
      <c r="T14" s="49">
        <v>60.46</v>
      </c>
      <c r="U14" s="51">
        <f t="shared" si="2"/>
        <v>227.46</v>
      </c>
      <c r="V14" s="55">
        <f t="shared" si="3"/>
        <v>765.0500000000001</v>
      </c>
    </row>
    <row r="15" spans="1:22" ht="15">
      <c r="A15" s="23">
        <v>11</v>
      </c>
      <c r="B15" s="23">
        <v>31</v>
      </c>
      <c r="C15" s="24" t="s">
        <v>62</v>
      </c>
      <c r="D15" s="23" t="s">
        <v>30</v>
      </c>
      <c r="E15" s="24" t="s">
        <v>48</v>
      </c>
      <c r="F15" s="24" t="s">
        <v>63</v>
      </c>
      <c r="G15" s="48">
        <v>56</v>
      </c>
      <c r="H15" s="49">
        <v>46.93</v>
      </c>
      <c r="I15" s="49">
        <v>64.56</v>
      </c>
      <c r="J15" s="49">
        <v>63.95</v>
      </c>
      <c r="K15" s="51">
        <f t="shared" si="0"/>
        <v>231.44</v>
      </c>
      <c r="L15" s="57">
        <v>56.33</v>
      </c>
      <c r="M15" s="49">
        <v>46.16</v>
      </c>
      <c r="N15" s="49">
        <v>62.56</v>
      </c>
      <c r="O15" s="49">
        <v>52.51</v>
      </c>
      <c r="P15" s="51">
        <f t="shared" si="1"/>
        <v>217.56</v>
      </c>
      <c r="Q15" s="48">
        <v>54.05</v>
      </c>
      <c r="R15" s="49">
        <v>48.43</v>
      </c>
      <c r="S15" s="49">
        <v>60.17</v>
      </c>
      <c r="T15" s="49">
        <v>54.04</v>
      </c>
      <c r="U15" s="51">
        <f t="shared" si="2"/>
        <v>216.68999999999997</v>
      </c>
      <c r="V15" s="55">
        <f t="shared" si="3"/>
        <v>665.6899999999999</v>
      </c>
    </row>
    <row r="16" spans="1:22" ht="15">
      <c r="A16" s="23">
        <v>12</v>
      </c>
      <c r="B16" s="23">
        <v>33</v>
      </c>
      <c r="C16" s="24" t="s">
        <v>85</v>
      </c>
      <c r="D16" s="23" t="s">
        <v>35</v>
      </c>
      <c r="E16" s="24" t="s">
        <v>48</v>
      </c>
      <c r="F16" s="24" t="s">
        <v>31</v>
      </c>
      <c r="G16" s="48">
        <v>61.77</v>
      </c>
      <c r="H16" s="49">
        <v>49.28</v>
      </c>
      <c r="I16" s="49">
        <v>68.69</v>
      </c>
      <c r="J16" s="49">
        <v>60.17</v>
      </c>
      <c r="K16" s="51">
        <f t="shared" si="0"/>
        <v>239.91000000000003</v>
      </c>
      <c r="L16" s="57">
        <v>58.32</v>
      </c>
      <c r="M16" s="49">
        <v>47.28</v>
      </c>
      <c r="N16" s="49">
        <v>69.78</v>
      </c>
      <c r="O16" s="49">
        <v>55.25</v>
      </c>
      <c r="P16" s="51">
        <f t="shared" si="1"/>
        <v>230.63</v>
      </c>
      <c r="Q16" s="48">
        <v>107.31</v>
      </c>
      <c r="R16" s="49">
        <v>48.63</v>
      </c>
      <c r="S16" s="49">
        <v>70.75</v>
      </c>
      <c r="T16" s="49">
        <v>55.06</v>
      </c>
      <c r="U16" s="51">
        <f t="shared" si="2"/>
        <v>281.75</v>
      </c>
      <c r="V16" s="55">
        <f t="shared" si="3"/>
        <v>752.29</v>
      </c>
    </row>
    <row r="17" spans="1:22" ht="15">
      <c r="A17" s="23">
        <v>13</v>
      </c>
      <c r="B17" s="23">
        <v>14</v>
      </c>
      <c r="C17" s="24" t="s">
        <v>51</v>
      </c>
      <c r="D17" s="23" t="s">
        <v>35</v>
      </c>
      <c r="E17" s="24" t="s">
        <v>52</v>
      </c>
      <c r="F17" s="24" t="s">
        <v>31</v>
      </c>
      <c r="G17" s="48">
        <v>56.8</v>
      </c>
      <c r="H17" s="49">
        <v>47.93</v>
      </c>
      <c r="I17" s="49">
        <v>69.13</v>
      </c>
      <c r="J17" s="49">
        <v>55.34</v>
      </c>
      <c r="K17" s="51">
        <f t="shared" si="0"/>
        <v>229.2</v>
      </c>
      <c r="L17" s="57">
        <v>54.01</v>
      </c>
      <c r="M17" s="49">
        <v>46.32</v>
      </c>
      <c r="N17" s="49">
        <v>65.54</v>
      </c>
      <c r="O17" s="49">
        <v>55.02</v>
      </c>
      <c r="P17" s="51">
        <f t="shared" si="1"/>
        <v>220.89000000000001</v>
      </c>
      <c r="Q17" s="48">
        <v>54.75</v>
      </c>
      <c r="R17" s="49">
        <v>44.75</v>
      </c>
      <c r="S17" s="49">
        <v>64.12</v>
      </c>
      <c r="T17" s="49">
        <v>51.45</v>
      </c>
      <c r="U17" s="51">
        <f t="shared" si="2"/>
        <v>215.07</v>
      </c>
      <c r="V17" s="55">
        <f t="shared" si="3"/>
        <v>665.1600000000001</v>
      </c>
    </row>
    <row r="18" spans="1:22" ht="15">
      <c r="A18" s="23">
        <v>14</v>
      </c>
      <c r="B18" s="23">
        <v>50</v>
      </c>
      <c r="C18" s="24" t="s">
        <v>84</v>
      </c>
      <c r="D18" s="23" t="s">
        <v>35</v>
      </c>
      <c r="E18" s="24" t="s">
        <v>48</v>
      </c>
      <c r="F18" s="24" t="s">
        <v>31</v>
      </c>
      <c r="G18" s="48">
        <v>60.67</v>
      </c>
      <c r="H18" s="49">
        <v>48.31</v>
      </c>
      <c r="I18" s="49">
        <v>70.82</v>
      </c>
      <c r="J18" s="49">
        <v>63.69</v>
      </c>
      <c r="K18" s="51">
        <f t="shared" si="0"/>
        <v>243.49</v>
      </c>
      <c r="L18" s="57">
        <v>63.92</v>
      </c>
      <c r="M18" s="49">
        <v>48.63</v>
      </c>
      <c r="N18" s="49">
        <v>68.43</v>
      </c>
      <c r="O18" s="49">
        <v>69.87</v>
      </c>
      <c r="P18" s="51">
        <f t="shared" si="1"/>
        <v>250.85000000000002</v>
      </c>
      <c r="Q18" s="48">
        <v>57.07</v>
      </c>
      <c r="R18" s="49">
        <v>47.42</v>
      </c>
      <c r="S18" s="49">
        <v>67.55</v>
      </c>
      <c r="T18" s="49">
        <v>68.55</v>
      </c>
      <c r="U18" s="51">
        <f t="shared" si="2"/>
        <v>240.59000000000003</v>
      </c>
      <c r="V18" s="55">
        <f t="shared" si="3"/>
        <v>734.9300000000001</v>
      </c>
    </row>
    <row r="19" spans="1:22" ht="15">
      <c r="A19" s="23">
        <v>15</v>
      </c>
      <c r="B19" s="23">
        <v>27</v>
      </c>
      <c r="C19" s="24" t="s">
        <v>92</v>
      </c>
      <c r="D19" s="23" t="s">
        <v>56</v>
      </c>
      <c r="E19" s="24" t="s">
        <v>58</v>
      </c>
      <c r="F19" s="24" t="s">
        <v>38</v>
      </c>
      <c r="G19" s="48">
        <v>84.51</v>
      </c>
      <c r="H19" s="49">
        <v>78.96</v>
      </c>
      <c r="I19" s="49">
        <v>103.4</v>
      </c>
      <c r="J19" s="49">
        <v>82.11</v>
      </c>
      <c r="K19" s="51">
        <f t="shared" si="0"/>
        <v>348.98</v>
      </c>
      <c r="L19" s="57">
        <v>84.99</v>
      </c>
      <c r="M19" s="49">
        <v>69.21</v>
      </c>
      <c r="N19" s="49">
        <v>94.71</v>
      </c>
      <c r="O19" s="49">
        <v>74.43</v>
      </c>
      <c r="P19" s="51">
        <f t="shared" si="1"/>
        <v>323.34</v>
      </c>
      <c r="Q19" s="48">
        <v>120</v>
      </c>
      <c r="R19" s="49">
        <v>120</v>
      </c>
      <c r="S19" s="49">
        <v>120</v>
      </c>
      <c r="T19" s="49">
        <v>120</v>
      </c>
      <c r="U19" s="51">
        <f t="shared" si="2"/>
        <v>480</v>
      </c>
      <c r="V19" s="55">
        <f t="shared" si="3"/>
        <v>1152.32</v>
      </c>
    </row>
    <row r="20" spans="1:22" ht="15">
      <c r="A20" s="23">
        <v>16</v>
      </c>
      <c r="B20" s="23">
        <v>10</v>
      </c>
      <c r="C20" s="24" t="s">
        <v>93</v>
      </c>
      <c r="D20" s="23" t="s">
        <v>30</v>
      </c>
      <c r="E20" s="24" t="s">
        <v>48</v>
      </c>
      <c r="F20" s="24" t="s">
        <v>31</v>
      </c>
      <c r="G20" s="48">
        <v>52.43</v>
      </c>
      <c r="H20" s="49">
        <v>42.73</v>
      </c>
      <c r="I20" s="49">
        <v>60.66</v>
      </c>
      <c r="J20" s="49">
        <v>49.29</v>
      </c>
      <c r="K20" s="51">
        <f aca="true" t="shared" si="4" ref="K20:K36">SUM(G20:J20)</f>
        <v>205.10999999999999</v>
      </c>
      <c r="L20" s="57">
        <v>53.22</v>
      </c>
      <c r="M20" s="49">
        <v>43.07</v>
      </c>
      <c r="N20" s="49">
        <v>57.88</v>
      </c>
      <c r="O20" s="49">
        <v>47.18</v>
      </c>
      <c r="P20" s="51">
        <f aca="true" t="shared" si="5" ref="P20:P36">SUM(L20:O20)</f>
        <v>201.35</v>
      </c>
      <c r="Q20" s="48">
        <v>51.27</v>
      </c>
      <c r="R20" s="49">
        <v>39.99</v>
      </c>
      <c r="S20" s="49">
        <v>56.2</v>
      </c>
      <c r="T20" s="49">
        <v>45.67</v>
      </c>
      <c r="U20" s="51">
        <f aca="true" t="shared" si="6" ref="U20:U36">SUM(Q20:T20)</f>
        <v>193.13</v>
      </c>
      <c r="V20" s="55">
        <f aca="true" t="shared" si="7" ref="V20:V36">SUM(K20,P20,U20)</f>
        <v>599.5899999999999</v>
      </c>
    </row>
    <row r="21" spans="1:22" ht="15">
      <c r="A21" s="23">
        <v>17</v>
      </c>
      <c r="B21" s="23">
        <v>35</v>
      </c>
      <c r="C21" s="24" t="s">
        <v>102</v>
      </c>
      <c r="D21" s="23" t="s">
        <v>9</v>
      </c>
      <c r="E21" s="24" t="s">
        <v>103</v>
      </c>
      <c r="F21" s="24" t="s">
        <v>28</v>
      </c>
      <c r="G21" s="48">
        <v>54.33</v>
      </c>
      <c r="H21" s="49">
        <v>42.67</v>
      </c>
      <c r="I21" s="49">
        <v>60.58</v>
      </c>
      <c r="J21" s="49">
        <v>52.65</v>
      </c>
      <c r="K21" s="51">
        <f t="shared" si="4"/>
        <v>210.23</v>
      </c>
      <c r="L21" s="57">
        <v>52.44</v>
      </c>
      <c r="M21" s="49">
        <v>41.89</v>
      </c>
      <c r="N21" s="49">
        <v>57.56</v>
      </c>
      <c r="O21" s="49">
        <v>49.36</v>
      </c>
      <c r="P21" s="51">
        <f t="shared" si="5"/>
        <v>201.25</v>
      </c>
      <c r="Q21" s="48">
        <v>51.01</v>
      </c>
      <c r="R21" s="49">
        <v>41.1</v>
      </c>
      <c r="S21" s="49">
        <v>57.83</v>
      </c>
      <c r="T21" s="49">
        <v>53.13</v>
      </c>
      <c r="U21" s="51">
        <f t="shared" si="6"/>
        <v>203.07</v>
      </c>
      <c r="V21" s="55">
        <f t="shared" si="7"/>
        <v>614.55</v>
      </c>
    </row>
    <row r="22" spans="1:22" ht="15">
      <c r="A22" s="23">
        <v>18</v>
      </c>
      <c r="B22" s="23">
        <v>56</v>
      </c>
      <c r="C22" s="24" t="s">
        <v>59</v>
      </c>
      <c r="D22" s="23" t="s">
        <v>30</v>
      </c>
      <c r="E22" s="24" t="s">
        <v>113</v>
      </c>
      <c r="F22" s="24" t="s">
        <v>31</v>
      </c>
      <c r="G22" s="48">
        <v>56.51</v>
      </c>
      <c r="H22" s="49">
        <v>48.17</v>
      </c>
      <c r="I22" s="49">
        <v>62.19</v>
      </c>
      <c r="J22" s="49">
        <v>52.39</v>
      </c>
      <c r="K22" s="51">
        <f t="shared" si="4"/>
        <v>219.26</v>
      </c>
      <c r="L22" s="57">
        <v>50.8</v>
      </c>
      <c r="M22" s="49">
        <v>42.69</v>
      </c>
      <c r="N22" s="49">
        <v>58.02</v>
      </c>
      <c r="O22" s="49">
        <v>51.62</v>
      </c>
      <c r="P22" s="51">
        <f t="shared" si="5"/>
        <v>203.13</v>
      </c>
      <c r="Q22" s="48">
        <v>52.71</v>
      </c>
      <c r="R22" s="49">
        <v>42.26</v>
      </c>
      <c r="S22" s="49">
        <v>59.49</v>
      </c>
      <c r="T22" s="49">
        <v>50.88</v>
      </c>
      <c r="U22" s="51">
        <f t="shared" si="6"/>
        <v>205.34</v>
      </c>
      <c r="V22" s="55">
        <f t="shared" si="7"/>
        <v>627.73</v>
      </c>
    </row>
    <row r="23" spans="1:22" ht="15">
      <c r="A23" s="23">
        <v>19</v>
      </c>
      <c r="B23" s="23">
        <v>19</v>
      </c>
      <c r="C23" s="24" t="s">
        <v>34</v>
      </c>
      <c r="D23" s="23" t="s">
        <v>35</v>
      </c>
      <c r="E23" s="24" t="s">
        <v>101</v>
      </c>
      <c r="F23" s="24" t="s">
        <v>31</v>
      </c>
      <c r="G23" s="48">
        <v>53.27</v>
      </c>
      <c r="H23" s="49">
        <v>46.08</v>
      </c>
      <c r="I23" s="49">
        <v>64.84</v>
      </c>
      <c r="J23" s="49">
        <v>52.76</v>
      </c>
      <c r="K23" s="51">
        <f t="shared" si="4"/>
        <v>216.95</v>
      </c>
      <c r="L23" s="57">
        <v>53.17</v>
      </c>
      <c r="M23" s="49">
        <v>43.92</v>
      </c>
      <c r="N23" s="49">
        <v>62.21</v>
      </c>
      <c r="O23" s="49">
        <v>52.09</v>
      </c>
      <c r="P23" s="51">
        <f t="shared" si="5"/>
        <v>211.39000000000001</v>
      </c>
      <c r="Q23" s="48">
        <v>51.59</v>
      </c>
      <c r="R23" s="49">
        <v>44.46</v>
      </c>
      <c r="S23" s="49">
        <v>60.8</v>
      </c>
      <c r="T23" s="49">
        <v>49.98</v>
      </c>
      <c r="U23" s="51">
        <f t="shared" si="6"/>
        <v>206.83</v>
      </c>
      <c r="V23" s="55">
        <f t="shared" si="7"/>
        <v>635.1700000000001</v>
      </c>
    </row>
    <row r="24" spans="1:22" ht="15">
      <c r="A24" s="23">
        <v>20</v>
      </c>
      <c r="B24" s="23">
        <v>46</v>
      </c>
      <c r="C24" s="24" t="s">
        <v>47</v>
      </c>
      <c r="D24" s="23" t="s">
        <v>9</v>
      </c>
      <c r="E24" s="24" t="s">
        <v>48</v>
      </c>
      <c r="F24" s="24" t="s">
        <v>28</v>
      </c>
      <c r="G24" s="48">
        <v>61.45</v>
      </c>
      <c r="H24" s="49">
        <v>46.43</v>
      </c>
      <c r="I24" s="49">
        <v>67.53</v>
      </c>
      <c r="J24" s="49">
        <v>55.38</v>
      </c>
      <c r="K24" s="51">
        <f t="shared" si="4"/>
        <v>230.79</v>
      </c>
      <c r="L24" s="57">
        <v>53.71</v>
      </c>
      <c r="M24" s="49">
        <v>42.45</v>
      </c>
      <c r="N24" s="49">
        <v>61.09</v>
      </c>
      <c r="O24" s="49">
        <v>49.77</v>
      </c>
      <c r="P24" s="51">
        <f t="shared" si="5"/>
        <v>207.02</v>
      </c>
      <c r="Q24" s="48">
        <v>51.86</v>
      </c>
      <c r="R24" s="49">
        <v>42.56</v>
      </c>
      <c r="S24" s="49">
        <v>59.31</v>
      </c>
      <c r="T24" s="49">
        <v>48.86</v>
      </c>
      <c r="U24" s="51">
        <f t="shared" si="6"/>
        <v>202.59000000000003</v>
      </c>
      <c r="V24" s="55">
        <f t="shared" si="7"/>
        <v>640.4000000000001</v>
      </c>
    </row>
    <row r="25" spans="1:22" ht="15">
      <c r="A25" s="23">
        <v>21</v>
      </c>
      <c r="B25" s="23">
        <v>32</v>
      </c>
      <c r="C25" s="24" t="s">
        <v>106</v>
      </c>
      <c r="D25" s="23" t="s">
        <v>9</v>
      </c>
      <c r="E25" s="24" t="s">
        <v>48</v>
      </c>
      <c r="F25" s="24" t="s">
        <v>33</v>
      </c>
      <c r="G25" s="48">
        <v>53.67</v>
      </c>
      <c r="H25" s="49">
        <v>49.78</v>
      </c>
      <c r="I25" s="49">
        <v>63.73</v>
      </c>
      <c r="J25" s="49">
        <v>53.5</v>
      </c>
      <c r="K25" s="51">
        <f t="shared" si="4"/>
        <v>220.68</v>
      </c>
      <c r="L25" s="57">
        <v>53.18</v>
      </c>
      <c r="M25" s="49">
        <v>43.89</v>
      </c>
      <c r="N25" s="49">
        <v>62.85</v>
      </c>
      <c r="O25" s="49">
        <v>50.61</v>
      </c>
      <c r="P25" s="51">
        <f t="shared" si="5"/>
        <v>210.52999999999997</v>
      </c>
      <c r="Q25" s="48">
        <v>51.38</v>
      </c>
      <c r="R25" s="49">
        <v>43.3</v>
      </c>
      <c r="S25" s="49">
        <v>69.16</v>
      </c>
      <c r="T25" s="49">
        <v>48.86</v>
      </c>
      <c r="U25" s="51">
        <f t="shared" si="6"/>
        <v>212.7</v>
      </c>
      <c r="V25" s="55">
        <f t="shared" si="7"/>
        <v>643.91</v>
      </c>
    </row>
    <row r="26" spans="1:22" ht="15">
      <c r="A26" s="23">
        <v>22</v>
      </c>
      <c r="B26" s="23">
        <v>13</v>
      </c>
      <c r="C26" s="24" t="s">
        <v>80</v>
      </c>
      <c r="D26" s="23" t="s">
        <v>35</v>
      </c>
      <c r="E26" s="24" t="s">
        <v>58</v>
      </c>
      <c r="F26" s="24" t="s">
        <v>31</v>
      </c>
      <c r="G26" s="48">
        <v>58.03</v>
      </c>
      <c r="H26" s="49">
        <v>46.16</v>
      </c>
      <c r="I26" s="49">
        <v>64.87</v>
      </c>
      <c r="J26" s="49">
        <v>52.59</v>
      </c>
      <c r="K26" s="51">
        <f t="shared" si="4"/>
        <v>221.65</v>
      </c>
      <c r="L26" s="57">
        <v>57.25</v>
      </c>
      <c r="M26" s="49">
        <v>44.75</v>
      </c>
      <c r="N26" s="49">
        <v>65.26</v>
      </c>
      <c r="O26" s="49">
        <v>58.14</v>
      </c>
      <c r="P26" s="51">
        <f t="shared" si="5"/>
        <v>225.39999999999998</v>
      </c>
      <c r="Q26" s="48">
        <v>54.24</v>
      </c>
      <c r="R26" s="49">
        <v>43.67</v>
      </c>
      <c r="S26" s="49">
        <v>62.5</v>
      </c>
      <c r="T26" s="49">
        <v>52.49</v>
      </c>
      <c r="U26" s="51">
        <f t="shared" si="6"/>
        <v>212.9</v>
      </c>
      <c r="V26" s="55">
        <f t="shared" si="7"/>
        <v>659.9499999999999</v>
      </c>
    </row>
    <row r="27" spans="1:22" ht="15">
      <c r="A27" s="23">
        <v>23</v>
      </c>
      <c r="B27" s="23">
        <v>12</v>
      </c>
      <c r="C27" s="24" t="s">
        <v>82</v>
      </c>
      <c r="D27" s="23" t="s">
        <v>35</v>
      </c>
      <c r="E27" s="24" t="s">
        <v>58</v>
      </c>
      <c r="F27" s="24" t="s">
        <v>31</v>
      </c>
      <c r="G27" s="48">
        <v>56.45</v>
      </c>
      <c r="H27" s="49">
        <v>47.47</v>
      </c>
      <c r="I27" s="49">
        <v>68.48</v>
      </c>
      <c r="J27" s="49">
        <v>51.91</v>
      </c>
      <c r="K27" s="51">
        <f t="shared" si="4"/>
        <v>224.31</v>
      </c>
      <c r="L27" s="57">
        <v>53.83</v>
      </c>
      <c r="M27" s="49">
        <v>45.15</v>
      </c>
      <c r="N27" s="49">
        <v>69.75</v>
      </c>
      <c r="O27" s="49">
        <v>51.69</v>
      </c>
      <c r="P27" s="51">
        <f t="shared" si="5"/>
        <v>220.42</v>
      </c>
      <c r="Q27" s="48">
        <v>53.46</v>
      </c>
      <c r="R27" s="49">
        <v>44.46</v>
      </c>
      <c r="S27" s="49">
        <v>67.84</v>
      </c>
      <c r="T27" s="49">
        <v>49.76</v>
      </c>
      <c r="U27" s="51">
        <f t="shared" si="6"/>
        <v>215.51999999999998</v>
      </c>
      <c r="V27" s="55">
        <f t="shared" si="7"/>
        <v>660.25</v>
      </c>
    </row>
    <row r="28" spans="1:22" ht="15">
      <c r="A28" s="23">
        <v>24</v>
      </c>
      <c r="B28" s="23">
        <v>15</v>
      </c>
      <c r="C28" s="24" t="s">
        <v>107</v>
      </c>
      <c r="D28" s="23" t="s">
        <v>35</v>
      </c>
      <c r="E28" s="24" t="s">
        <v>58</v>
      </c>
      <c r="F28" s="24" t="s">
        <v>31</v>
      </c>
      <c r="G28" s="48">
        <v>60.56</v>
      </c>
      <c r="H28" s="49">
        <v>48.82</v>
      </c>
      <c r="I28" s="49">
        <v>68.3</v>
      </c>
      <c r="J28" s="49">
        <v>57.07</v>
      </c>
      <c r="K28" s="51">
        <f t="shared" si="4"/>
        <v>234.75</v>
      </c>
      <c r="L28" s="57">
        <v>56.35</v>
      </c>
      <c r="M28" s="49">
        <v>47.99</v>
      </c>
      <c r="N28" s="49">
        <v>67.07</v>
      </c>
      <c r="O28" s="49">
        <v>57.17</v>
      </c>
      <c r="P28" s="51">
        <f t="shared" si="5"/>
        <v>228.57999999999998</v>
      </c>
      <c r="Q28" s="48">
        <v>55.09</v>
      </c>
      <c r="R28" s="49">
        <v>44.78</v>
      </c>
      <c r="S28" s="49">
        <v>67.95</v>
      </c>
      <c r="T28" s="49">
        <v>54.92</v>
      </c>
      <c r="U28" s="51">
        <f t="shared" si="6"/>
        <v>222.74</v>
      </c>
      <c r="V28" s="55">
        <f t="shared" si="7"/>
        <v>686.0699999999999</v>
      </c>
    </row>
    <row r="29" spans="1:22" ht="15">
      <c r="A29" s="23">
        <v>25</v>
      </c>
      <c r="B29" s="23">
        <v>59</v>
      </c>
      <c r="C29" s="24" t="s">
        <v>53</v>
      </c>
      <c r="D29" s="23" t="s">
        <v>35</v>
      </c>
      <c r="E29" s="24" t="s">
        <v>48</v>
      </c>
      <c r="F29" s="24" t="s">
        <v>31</v>
      </c>
      <c r="G29" s="48">
        <v>60.03</v>
      </c>
      <c r="H29" s="49">
        <v>49.26</v>
      </c>
      <c r="I29" s="49">
        <v>69.03</v>
      </c>
      <c r="J29" s="49">
        <v>55.08</v>
      </c>
      <c r="K29" s="51">
        <f t="shared" si="4"/>
        <v>233.39999999999998</v>
      </c>
      <c r="L29" s="57">
        <v>62</v>
      </c>
      <c r="M29" s="49">
        <v>50.2</v>
      </c>
      <c r="N29" s="49">
        <v>68.11</v>
      </c>
      <c r="O29" s="49">
        <v>53.81</v>
      </c>
      <c r="P29" s="51">
        <f t="shared" si="5"/>
        <v>234.12</v>
      </c>
      <c r="Q29" s="48">
        <v>59.45</v>
      </c>
      <c r="R29" s="49">
        <v>47.1</v>
      </c>
      <c r="S29" s="49">
        <v>67.49</v>
      </c>
      <c r="T29" s="49">
        <v>54.09</v>
      </c>
      <c r="U29" s="51">
        <f t="shared" si="6"/>
        <v>228.13000000000002</v>
      </c>
      <c r="V29" s="55">
        <f t="shared" si="7"/>
        <v>695.65</v>
      </c>
    </row>
    <row r="30" spans="1:22" ht="15">
      <c r="A30" s="23">
        <v>26</v>
      </c>
      <c r="B30" s="23">
        <v>66</v>
      </c>
      <c r="C30" s="24" t="s">
        <v>147</v>
      </c>
      <c r="D30" s="23" t="s">
        <v>30</v>
      </c>
      <c r="E30" s="24" t="s">
        <v>48</v>
      </c>
      <c r="F30" s="24" t="s">
        <v>31</v>
      </c>
      <c r="G30" s="48">
        <v>67.95</v>
      </c>
      <c r="H30" s="49">
        <v>54.81</v>
      </c>
      <c r="I30" s="49">
        <v>75.39</v>
      </c>
      <c r="J30" s="49">
        <v>60.41</v>
      </c>
      <c r="K30" s="51">
        <f t="shared" si="4"/>
        <v>258.56</v>
      </c>
      <c r="L30" s="57">
        <v>68.05</v>
      </c>
      <c r="M30" s="49">
        <v>50.36</v>
      </c>
      <c r="N30" s="49">
        <v>74.03</v>
      </c>
      <c r="O30" s="49">
        <v>57.05</v>
      </c>
      <c r="P30" s="51">
        <f t="shared" si="5"/>
        <v>249.49</v>
      </c>
      <c r="Q30" s="48">
        <v>57.44</v>
      </c>
      <c r="R30" s="49">
        <v>52.81</v>
      </c>
      <c r="S30" s="49">
        <v>69.62</v>
      </c>
      <c r="T30" s="49">
        <v>61.25</v>
      </c>
      <c r="U30" s="51">
        <f t="shared" si="6"/>
        <v>241.12</v>
      </c>
      <c r="V30" s="55">
        <f t="shared" si="7"/>
        <v>749.1700000000001</v>
      </c>
    </row>
    <row r="31" spans="1:22" ht="15">
      <c r="A31" s="23">
        <v>27</v>
      </c>
      <c r="B31" s="23">
        <v>69</v>
      </c>
      <c r="C31" s="24" t="s">
        <v>55</v>
      </c>
      <c r="D31" s="23" t="s">
        <v>35</v>
      </c>
      <c r="E31" s="24" t="s">
        <v>48</v>
      </c>
      <c r="F31" s="24" t="s">
        <v>31</v>
      </c>
      <c r="G31" s="48">
        <v>65.27</v>
      </c>
      <c r="H31" s="49">
        <v>57.89</v>
      </c>
      <c r="I31" s="49">
        <v>78.23</v>
      </c>
      <c r="J31" s="49">
        <v>60.73</v>
      </c>
      <c r="K31" s="51">
        <f t="shared" si="4"/>
        <v>262.12</v>
      </c>
      <c r="L31" s="57">
        <v>66.82</v>
      </c>
      <c r="M31" s="49">
        <v>58.99</v>
      </c>
      <c r="N31" s="49">
        <v>77.44</v>
      </c>
      <c r="O31" s="49">
        <v>59.31</v>
      </c>
      <c r="P31" s="51">
        <f t="shared" si="5"/>
        <v>262.56</v>
      </c>
      <c r="Q31" s="48">
        <v>62.64</v>
      </c>
      <c r="R31" s="49">
        <v>55.44</v>
      </c>
      <c r="S31" s="49">
        <v>71.29</v>
      </c>
      <c r="T31" s="49">
        <v>57.25</v>
      </c>
      <c r="U31" s="51">
        <f t="shared" si="6"/>
        <v>246.62</v>
      </c>
      <c r="V31" s="55">
        <f t="shared" si="7"/>
        <v>771.3000000000001</v>
      </c>
    </row>
    <row r="32" spans="1:22" ht="15">
      <c r="A32" s="23">
        <v>28</v>
      </c>
      <c r="B32" s="23">
        <v>28</v>
      </c>
      <c r="C32" s="24" t="s">
        <v>90</v>
      </c>
      <c r="D32" s="23" t="s">
        <v>56</v>
      </c>
      <c r="E32" s="24" t="s">
        <v>48</v>
      </c>
      <c r="F32" s="24" t="s">
        <v>38</v>
      </c>
      <c r="G32" s="48">
        <v>61.31</v>
      </c>
      <c r="H32" s="49">
        <v>53.43</v>
      </c>
      <c r="I32" s="49">
        <v>80.61</v>
      </c>
      <c r="J32" s="49">
        <v>59.08</v>
      </c>
      <c r="K32" s="51">
        <f t="shared" si="4"/>
        <v>254.43</v>
      </c>
      <c r="L32" s="57">
        <v>67.58</v>
      </c>
      <c r="M32" s="49">
        <v>53.59</v>
      </c>
      <c r="N32" s="49">
        <v>75.61</v>
      </c>
      <c r="O32" s="49">
        <v>60.19</v>
      </c>
      <c r="P32" s="51">
        <f t="shared" si="5"/>
        <v>256.97</v>
      </c>
      <c r="Q32" s="48">
        <v>120</v>
      </c>
      <c r="R32" s="49">
        <v>120</v>
      </c>
      <c r="S32" s="49">
        <v>120</v>
      </c>
      <c r="T32" s="49">
        <v>120</v>
      </c>
      <c r="U32" s="51">
        <f t="shared" si="6"/>
        <v>480</v>
      </c>
      <c r="V32" s="55">
        <f t="shared" si="7"/>
        <v>991.4000000000001</v>
      </c>
    </row>
    <row r="33" spans="1:22" ht="15">
      <c r="A33" s="23">
        <v>29</v>
      </c>
      <c r="B33" s="23">
        <v>30</v>
      </c>
      <c r="C33" s="24" t="s">
        <v>91</v>
      </c>
      <c r="D33" s="23" t="s">
        <v>56</v>
      </c>
      <c r="E33" s="24" t="s">
        <v>58</v>
      </c>
      <c r="F33" s="24" t="s">
        <v>31</v>
      </c>
      <c r="G33" s="48">
        <v>67.17</v>
      </c>
      <c r="H33" s="49">
        <v>55.81</v>
      </c>
      <c r="I33" s="49">
        <v>75.54</v>
      </c>
      <c r="J33" s="49">
        <v>65.95</v>
      </c>
      <c r="K33" s="51">
        <f t="shared" si="4"/>
        <v>264.47</v>
      </c>
      <c r="L33" s="57">
        <v>60.1</v>
      </c>
      <c r="M33" s="49">
        <v>54.4</v>
      </c>
      <c r="N33" s="49">
        <v>74.37</v>
      </c>
      <c r="O33" s="49">
        <v>63.56</v>
      </c>
      <c r="P33" s="51">
        <f t="shared" si="5"/>
        <v>252.43</v>
      </c>
      <c r="Q33" s="48">
        <v>120</v>
      </c>
      <c r="R33" s="49">
        <v>120</v>
      </c>
      <c r="S33" s="49">
        <v>120</v>
      </c>
      <c r="T33" s="49">
        <v>120</v>
      </c>
      <c r="U33" s="51">
        <f t="shared" si="6"/>
        <v>480</v>
      </c>
      <c r="V33" s="55">
        <f t="shared" si="7"/>
        <v>996.9000000000001</v>
      </c>
    </row>
    <row r="34" spans="1:22" ht="15">
      <c r="A34" s="23">
        <v>30</v>
      </c>
      <c r="B34" s="23">
        <v>26</v>
      </c>
      <c r="C34" s="24" t="s">
        <v>156</v>
      </c>
      <c r="D34" s="23" t="s">
        <v>56</v>
      </c>
      <c r="E34" s="24" t="s">
        <v>58</v>
      </c>
      <c r="F34" s="24" t="s">
        <v>31</v>
      </c>
      <c r="G34" s="48">
        <v>91.63</v>
      </c>
      <c r="H34" s="49">
        <v>67.42</v>
      </c>
      <c r="I34" s="49">
        <v>107.38</v>
      </c>
      <c r="J34" s="49">
        <v>80.06</v>
      </c>
      <c r="K34" s="51">
        <f t="shared" si="4"/>
        <v>346.49</v>
      </c>
      <c r="L34" s="57">
        <v>78.59</v>
      </c>
      <c r="M34" s="49">
        <v>72.22</v>
      </c>
      <c r="N34" s="49">
        <v>113.78</v>
      </c>
      <c r="O34" s="49">
        <v>73.8</v>
      </c>
      <c r="P34" s="51">
        <f t="shared" si="5"/>
        <v>338.39000000000004</v>
      </c>
      <c r="Q34" s="48">
        <v>120</v>
      </c>
      <c r="R34" s="49">
        <v>120</v>
      </c>
      <c r="S34" s="49">
        <v>120</v>
      </c>
      <c r="T34" s="49">
        <v>120</v>
      </c>
      <c r="U34" s="51">
        <f t="shared" si="6"/>
        <v>480</v>
      </c>
      <c r="V34" s="55">
        <f t="shared" si="7"/>
        <v>1164.88</v>
      </c>
    </row>
    <row r="35" spans="1:22" ht="15">
      <c r="A35" s="23">
        <v>31</v>
      </c>
      <c r="B35" s="23">
        <v>71</v>
      </c>
      <c r="C35" s="24" t="s">
        <v>168</v>
      </c>
      <c r="D35" s="23" t="s">
        <v>56</v>
      </c>
      <c r="E35" s="24" t="s">
        <v>48</v>
      </c>
      <c r="F35" s="24" t="s">
        <v>38</v>
      </c>
      <c r="G35" s="48">
        <v>89.12</v>
      </c>
      <c r="H35" s="49">
        <v>78.03</v>
      </c>
      <c r="I35" s="49">
        <v>97.38</v>
      </c>
      <c r="J35" s="49">
        <v>70.75</v>
      </c>
      <c r="K35" s="51">
        <f t="shared" si="4"/>
        <v>335.28</v>
      </c>
      <c r="L35" s="57">
        <v>100.1</v>
      </c>
      <c r="M35" s="49">
        <v>86.18</v>
      </c>
      <c r="N35" s="49">
        <v>88.68</v>
      </c>
      <c r="O35" s="49">
        <v>75.81</v>
      </c>
      <c r="P35" s="51">
        <f t="shared" si="5"/>
        <v>350.77000000000004</v>
      </c>
      <c r="Q35" s="48">
        <v>120</v>
      </c>
      <c r="R35" s="49">
        <v>120</v>
      </c>
      <c r="S35" s="49">
        <v>120</v>
      </c>
      <c r="T35" s="49">
        <v>120</v>
      </c>
      <c r="U35" s="51">
        <f t="shared" si="6"/>
        <v>480</v>
      </c>
      <c r="V35" s="55">
        <f t="shared" si="7"/>
        <v>1166.05</v>
      </c>
    </row>
    <row r="36" spans="1:22" ht="15">
      <c r="A36" s="23">
        <v>32</v>
      </c>
      <c r="B36" s="23">
        <v>70</v>
      </c>
      <c r="C36" s="24" t="s">
        <v>169</v>
      </c>
      <c r="D36" s="23" t="s">
        <v>56</v>
      </c>
      <c r="E36" s="24" t="s">
        <v>48</v>
      </c>
      <c r="F36" s="24" t="s">
        <v>38</v>
      </c>
      <c r="G36" s="48">
        <v>84.49</v>
      </c>
      <c r="H36" s="49">
        <v>82.19</v>
      </c>
      <c r="I36" s="49">
        <v>96.8</v>
      </c>
      <c r="J36" s="49">
        <v>80.39</v>
      </c>
      <c r="K36" s="51">
        <f t="shared" si="4"/>
        <v>343.87</v>
      </c>
      <c r="L36" s="57">
        <v>79.41</v>
      </c>
      <c r="M36" s="49">
        <v>72.12</v>
      </c>
      <c r="N36" s="49">
        <v>97.93</v>
      </c>
      <c r="O36" s="49">
        <v>93.31</v>
      </c>
      <c r="P36" s="51">
        <f t="shared" si="5"/>
        <v>342.77</v>
      </c>
      <c r="Q36" s="48">
        <v>120</v>
      </c>
      <c r="R36" s="49">
        <v>120</v>
      </c>
      <c r="S36" s="49">
        <v>120</v>
      </c>
      <c r="T36" s="49">
        <v>120</v>
      </c>
      <c r="U36" s="51">
        <f t="shared" si="6"/>
        <v>480</v>
      </c>
      <c r="V36" s="55">
        <f t="shared" si="7"/>
        <v>1166.6399999999999</v>
      </c>
    </row>
    <row r="37" spans="1:16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6"/>
      <c r="L37" s="26"/>
      <c r="M37" s="26"/>
      <c r="N37" s="26"/>
      <c r="O37" s="26"/>
      <c r="P37" s="26"/>
    </row>
    <row r="38" spans="1:16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6"/>
      <c r="L38" s="26"/>
      <c r="M38" s="26"/>
      <c r="N38" s="26"/>
      <c r="O38" s="26"/>
      <c r="P38" s="26"/>
    </row>
    <row r="39" spans="1:16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6"/>
      <c r="L39" s="26"/>
      <c r="M39" s="26"/>
      <c r="N39" s="26"/>
      <c r="O39" s="26"/>
      <c r="P39" s="26"/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2016-01-06T11:13:41Z</cp:lastPrinted>
  <dcterms:created xsi:type="dcterms:W3CDTF">2009-01-24T13:55:20Z</dcterms:created>
  <dcterms:modified xsi:type="dcterms:W3CDTF">2016-01-06T11:13:51Z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