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tabRatio="620" activeTab="0"/>
  </bookViews>
  <sheets>
    <sheet name="GENERAL" sheetId="1" r:id="rId1"/>
    <sheet name="1a prova" sheetId="2" r:id="rId2"/>
    <sheet name="PS-1" sheetId="3" r:id="rId3"/>
    <sheet name="2a prova" sheetId="4" r:id="rId4"/>
    <sheet name="PS-2" sheetId="5" r:id="rId5"/>
  </sheets>
  <definedNames/>
  <calcPr fullCalcOnLoad="1"/>
</workbook>
</file>

<file path=xl/sharedStrings.xml><?xml version="1.0" encoding="utf-8"?>
<sst xmlns="http://schemas.openxmlformats.org/spreadsheetml/2006/main" count="1245" uniqueCount="214">
  <si>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</si>
  <si>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</si>
  <si>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</si>
  <si>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</si>
  <si>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</si>
  <si>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</si>
  <si>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</si>
  <si>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</si>
  <si>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</si>
  <si>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</si>
  <si>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</si>
  <si>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</si>
  <si>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</si>
  <si>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</si>
  <si>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</si>
  <si>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</si>
  <si>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</si>
  <si>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</si>
  <si>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</si>
  <si>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</si>
  <si>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T4</t>
  </si>
  <si>
    <t>PENAL.</t>
  </si>
  <si>
    <t>WRC3D</t>
  </si>
  <si>
    <t>INFANTIL</t>
  </si>
  <si>
    <t>TONI CARRILLO</t>
  </si>
  <si>
    <t>ALOYSHOP LA LIRA</t>
  </si>
  <si>
    <t>PERE VILAPLANA</t>
  </si>
  <si>
    <t>ROGER BORJAS</t>
  </si>
  <si>
    <t>TURBOSLOT</t>
  </si>
  <si>
    <t>ATENEU SLOT</t>
  </si>
  <si>
    <t>ISRAEL MORENO</t>
  </si>
  <si>
    <t>QUIM CODORNIU</t>
  </si>
  <si>
    <t>MARIO DUQUE</t>
  </si>
  <si>
    <t>WRC 1/24</t>
  </si>
  <si>
    <t>CLASSICS 1/24</t>
  </si>
  <si>
    <t>ELOI CODORNIU</t>
  </si>
  <si>
    <t>MOISÉS SIERRA</t>
  </si>
  <si>
    <t>PAU HORMIGOS</t>
  </si>
  <si>
    <t>CLÀSSIC 1/24</t>
  </si>
  <si>
    <t>MIQUEL AIBAR</t>
  </si>
  <si>
    <t>JORDI CHARLES</t>
  </si>
  <si>
    <t>RAMON GARCIA</t>
  </si>
  <si>
    <t>MARC CHARLES</t>
  </si>
  <si>
    <t>PS 1a</t>
  </si>
  <si>
    <t>PS 2a</t>
  </si>
  <si>
    <t>PS 3a</t>
  </si>
  <si>
    <t>PS 4a</t>
  </si>
  <si>
    <t>PS 5a</t>
  </si>
  <si>
    <t xml:space="preserve">PS 6a </t>
  </si>
  <si>
    <t>PS 7a</t>
  </si>
  <si>
    <t xml:space="preserve">PS 8a </t>
  </si>
  <si>
    <t xml:space="preserve">PS 9a </t>
  </si>
  <si>
    <t>SERGI GONZÁLEZ</t>
  </si>
  <si>
    <t>MIQUEL MARTÍNEZ</t>
  </si>
  <si>
    <t>JORDI MARTÍNEZ</t>
  </si>
  <si>
    <t>RAMON QUER</t>
  </si>
  <si>
    <t>DAVID CENDRA</t>
  </si>
  <si>
    <t>Suma rallys</t>
  </si>
  <si>
    <t>Suma PS</t>
  </si>
  <si>
    <t>CARLOS LOPEZ</t>
  </si>
  <si>
    <t>SEQUI</t>
  </si>
  <si>
    <t>CISCO SALVADOR</t>
  </si>
  <si>
    <t>RAUL RAMIREZ</t>
  </si>
  <si>
    <t>ALBERTO LOPEZ</t>
  </si>
  <si>
    <t>OSCAR JODAR</t>
  </si>
  <si>
    <t>MARC GONZÁLEZ</t>
  </si>
  <si>
    <t>JOSEP GONZÁLEZ</t>
  </si>
  <si>
    <t>PIRANYA SLOT</t>
  </si>
  <si>
    <t>CINTO LOBATO</t>
  </si>
  <si>
    <t>EDURNE GARCÍA</t>
  </si>
  <si>
    <t>JOAN SALVAT</t>
  </si>
  <si>
    <t>PEUGEOT 208</t>
  </si>
  <si>
    <t>SUBARU</t>
  </si>
  <si>
    <t>FORD FIESTA</t>
  </si>
  <si>
    <t>VW POLO</t>
  </si>
  <si>
    <t>PORSCHE 911</t>
  </si>
  <si>
    <t>PEDRO ÁLVAREZ JR</t>
  </si>
  <si>
    <t>SKODA FABIA</t>
  </si>
  <si>
    <t>PEUGEOT 207</t>
  </si>
  <si>
    <t>-</t>
  </si>
  <si>
    <t>TRSLOT RACING</t>
  </si>
  <si>
    <t>LEIRE GARCÍA</t>
  </si>
  <si>
    <t>LLUM LLAMP</t>
  </si>
  <si>
    <t>Desc. Cursa</t>
  </si>
  <si>
    <t>Desc PS</t>
  </si>
  <si>
    <t>TOTAL BRUT</t>
  </si>
  <si>
    <t>TOTAL NET</t>
  </si>
  <si>
    <t>TERRA DE VINS 2020 CLASSIFICACIÓ GENERAL</t>
  </si>
  <si>
    <t>1a PROVA
Ateneu Slot Racing
24 i 25 de Gener 2020</t>
  </si>
  <si>
    <t>COPA 208</t>
  </si>
  <si>
    <t>HYUNDAI I20</t>
  </si>
  <si>
    <t>JOAN ANTON DIAZ</t>
  </si>
  <si>
    <t>MIKE ONANE</t>
  </si>
  <si>
    <t>LANCIA DELTA S4</t>
  </si>
  <si>
    <t>AUDI S1</t>
  </si>
  <si>
    <t>LANCIA 037</t>
  </si>
  <si>
    <t>4EVER SLOT</t>
  </si>
  <si>
    <t>CACU SR</t>
  </si>
  <si>
    <t>CACU JR</t>
  </si>
  <si>
    <t>PEDRO ÁLVAREZ SR</t>
  </si>
  <si>
    <t>PICA SLOT</t>
  </si>
  <si>
    <t>CITROEN DS3</t>
  </si>
  <si>
    <t>JOSE MARIA LOPEZ</t>
  </si>
  <si>
    <t>ALPINE A310</t>
  </si>
  <si>
    <t>RENAULT CLIO</t>
  </si>
  <si>
    <t>JORDI GARCIA SAVE</t>
  </si>
  <si>
    <t>SLOTCAR</t>
  </si>
  <si>
    <t>FORD ESCORT</t>
  </si>
  <si>
    <t>PEDRO MARTÍNEZ</t>
  </si>
  <si>
    <t>PERE SANCHEZ</t>
  </si>
  <si>
    <t>XÈNIA MARTINEZ</t>
  </si>
  <si>
    <t>1a PROVA - POWER STAGE
Ateneu Slot Racing
24 i 25 de Gener 2020</t>
  </si>
  <si>
    <t>RESULTATS POWER STAGE 1a PROVA</t>
  </si>
  <si>
    <t>PEUGEOT 208 COPA</t>
  </si>
  <si>
    <t>PREUGOT 208 COPA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</si>
  <si>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</si>
  <si>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</si>
  <si>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</si>
  <si>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</si>
  <si>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</si>
  <si>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</si>
  <si>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</si>
  <si>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</si>
  <si>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</si>
  <si>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2a PROVA
La Lira
28 i 29 de Febrer 2020</t>
  </si>
  <si>
    <t>Caco SR</t>
  </si>
  <si>
    <t>COPA P208</t>
  </si>
  <si>
    <t>SN-RALLY</t>
  </si>
  <si>
    <t>WRC 3D</t>
  </si>
  <si>
    <t>N-I</t>
  </si>
  <si>
    <t>RODAMON SÚRIA</t>
  </si>
  <si>
    <t>DREAMSLOT</t>
  </si>
  <si>
    <t>TOAD TEAM</t>
  </si>
  <si>
    <t>CITROËN C4</t>
  </si>
  <si>
    <t>AUDI QUATTRO S1</t>
  </si>
  <si>
    <t>CITROËN DS3</t>
  </si>
  <si>
    <t>RENAULT MEGANE</t>
  </si>
  <si>
    <t>PEUGEOT 307</t>
  </si>
  <si>
    <t>Jordi García Save</t>
  </si>
  <si>
    <t>Israel Moreno</t>
  </si>
  <si>
    <t xml:space="preserve">Jordi Martínez </t>
  </si>
  <si>
    <t>Carlos López</t>
  </si>
  <si>
    <t>Pau Hormigos</t>
  </si>
  <si>
    <t>Josep Gonzalez</t>
  </si>
  <si>
    <t>Joan Salvat</t>
  </si>
  <si>
    <t>Àlex Aguilar</t>
  </si>
  <si>
    <t>Miquel Martinez</t>
  </si>
  <si>
    <t>Joan C.Ceballos</t>
  </si>
  <si>
    <t>Ramon Garcia</t>
  </si>
  <si>
    <t>Emilio Jimenez</t>
  </si>
  <si>
    <t>José María López</t>
  </si>
  <si>
    <t>Sergi Gonzalez</t>
  </si>
  <si>
    <t>Miquel Aibar</t>
  </si>
  <si>
    <t>Sequi</t>
  </si>
  <si>
    <t>Enric Arnaiz</t>
  </si>
  <si>
    <t>Raul Ramirez</t>
  </si>
  <si>
    <t>Mike Onane</t>
  </si>
  <si>
    <t>Jordi Charles</t>
  </si>
  <si>
    <t>Pedro Martínez</t>
  </si>
  <si>
    <t>Alberto Lopez</t>
  </si>
  <si>
    <t>Caco Jr</t>
  </si>
  <si>
    <t>Pere Porta</t>
  </si>
  <si>
    <t xml:space="preserve">Eloi Saez </t>
  </si>
  <si>
    <t>David Cendra</t>
  </si>
  <si>
    <t>Pedro Álvarez JR</t>
  </si>
  <si>
    <t>Toni Carrillo</t>
  </si>
  <si>
    <t>Pedro Álvarez SR</t>
  </si>
  <si>
    <t>Joan Anton Díaz</t>
  </si>
  <si>
    <t>Cinto Lobato</t>
  </si>
  <si>
    <t>Quim Codorniu</t>
  </si>
  <si>
    <t>Jaume Benavent</t>
  </si>
  <si>
    <t>Eloi Codorniu</t>
  </si>
  <si>
    <t>Moisés Sierra</t>
  </si>
  <si>
    <t>Pere Vilaplana</t>
  </si>
  <si>
    <t>Oriol Carrasco</t>
  </si>
  <si>
    <t>Victor Arrue</t>
  </si>
  <si>
    <t>Oscar Jodar</t>
  </si>
  <si>
    <t>Joan Rodríguez</t>
  </si>
  <si>
    <t>Marc Cendra</t>
  </si>
  <si>
    <t>Pere Sanchez</t>
  </si>
  <si>
    <t>Cristian Solano</t>
  </si>
  <si>
    <t>Aleix Aibar</t>
  </si>
  <si>
    <t>Marc Charles</t>
  </si>
  <si>
    <t>Marcel González</t>
  </si>
  <si>
    <t>Edurne García</t>
  </si>
  <si>
    <t>Xenia Martinez</t>
  </si>
  <si>
    <t>Nil Porta</t>
  </si>
  <si>
    <t>Leire García</t>
  </si>
  <si>
    <t>2a PROVA - POWER STAGE
La Lira
28 i 29 de Febrer 2020</t>
  </si>
  <si>
    <t>RESULTATS POWER STAGE 2a PROVA</t>
  </si>
  <si>
    <t>JOAN CARLES CEBALLOS</t>
  </si>
  <si>
    <t>EMILIO JIMÉNEZ</t>
  </si>
  <si>
    <t>PERE PORTA</t>
  </si>
  <si>
    <t>ORIOL CARRASCO</t>
  </si>
  <si>
    <t>VÍCTOR ARRUÉ</t>
  </si>
  <si>
    <t>JOAN RODRÍGUEZ</t>
  </si>
  <si>
    <t>MARC CENDRA</t>
  </si>
  <si>
    <t>ENRIC ARNÁIZ</t>
  </si>
  <si>
    <t>ELOI SÁEZ</t>
  </si>
  <si>
    <t>JAUME BENAVENT</t>
  </si>
  <si>
    <t>CRISTIAN SOLANO</t>
  </si>
  <si>
    <t>ALEIX AIBAR</t>
  </si>
  <si>
    <t>MARCEL GONZÁLEZ</t>
  </si>
  <si>
    <t>NIL PORTA</t>
  </si>
  <si>
    <t>ÀLEX AGUILAR</t>
  </si>
  <si>
    <t>RAUL RAMÍREZ</t>
  </si>
  <si>
    <t>PERE SÁNCHEZ</t>
  </si>
  <si>
    <t>OSCAR JÓDAR</t>
  </si>
  <si>
    <t>ALBERTO LÓPEZ</t>
  </si>
  <si>
    <t>JOAN ANTON DÍAZ</t>
  </si>
  <si>
    <t>CARLOS LÓPEZ</t>
  </si>
  <si>
    <t>XÈNIA MARTÍNEZ</t>
  </si>
  <si>
    <t>JORDI GARCÍA SAVE</t>
  </si>
  <si>
    <t>JOSE MARIA LÓPEZ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</si>
</sst>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7" fillId="0" borderId="0" xfId="57" applyAlignment="1">
      <alignment horizontal="center"/>
      <protection/>
    </xf>
    <xf numFmtId="0" fontId="37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7" fillId="0" borderId="0" xfId="57" applyNumberFormat="1" applyAlignment="1">
      <alignment horizontal="center"/>
      <protection/>
    </xf>
    <xf numFmtId="4" fontId="37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3" fontId="54" fillId="0" borderId="15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173" fontId="54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5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>
      <alignment horizontal="center"/>
      <protection/>
    </xf>
    <xf numFmtId="173" fontId="56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3" fontId="9" fillId="0" borderId="15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4" xfId="57" applyNumberFormat="1" applyFont="1" applyBorder="1" applyAlignment="1">
      <alignment horizontal="center"/>
      <protection/>
    </xf>
    <xf numFmtId="173" fontId="37" fillId="0" borderId="18" xfId="57" applyNumberFormat="1" applyBorder="1" applyAlignment="1">
      <alignment horizontal="center"/>
      <protection/>
    </xf>
    <xf numFmtId="173" fontId="17" fillId="0" borderId="17" xfId="57" applyNumberFormat="1" applyFont="1" applyBorder="1" applyAlignment="1">
      <alignment horizontal="center"/>
      <protection/>
    </xf>
    <xf numFmtId="173" fontId="17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3" fillId="8" borderId="10" xfId="54" applyFont="1" applyFill="1" applyBorder="1" applyAlignment="1">
      <alignment horizontal="center"/>
      <protection/>
    </xf>
    <xf numFmtId="0" fontId="11" fillId="0" borderId="10" xfId="54" applyFont="1" applyBorder="1" quotePrefix="1">
      <alignment/>
      <protection/>
    </xf>
    <xf numFmtId="0" fontId="7" fillId="0" borderId="19" xfId="57" applyFont="1" applyBorder="1" applyAlignment="1">
      <alignment horizontal="center"/>
      <protection/>
    </xf>
    <xf numFmtId="176" fontId="37" fillId="0" borderId="0" xfId="57" applyNumberFormat="1">
      <alignment/>
      <protection/>
    </xf>
    <xf numFmtId="1" fontId="54" fillId="0" borderId="10" xfId="57" applyNumberFormat="1" applyFont="1" applyBorder="1" applyAlignment="1">
      <alignment horizontal="center"/>
      <protection/>
    </xf>
    <xf numFmtId="4" fontId="17" fillId="0" borderId="17" xfId="57" applyNumberFormat="1" applyFont="1" applyBorder="1" applyAlignment="1">
      <alignment horizontal="center"/>
      <protection/>
    </xf>
    <xf numFmtId="4" fontId="54" fillId="0" borderId="15" xfId="57" applyNumberFormat="1" applyFont="1" applyBorder="1" applyAlignment="1">
      <alignment horizontal="center"/>
      <protection/>
    </xf>
    <xf numFmtId="4" fontId="54" fillId="0" borderId="10" xfId="57" applyNumberFormat="1" applyFont="1" applyBorder="1" applyAlignment="1">
      <alignment horizontal="center"/>
      <protection/>
    </xf>
    <xf numFmtId="4" fontId="17" fillId="0" borderId="16" xfId="57" applyNumberFormat="1" applyFont="1" applyBorder="1" applyAlignment="1">
      <alignment horizontal="center"/>
      <protection/>
    </xf>
    <xf numFmtId="4" fontId="54" fillId="0" borderId="14" xfId="57" applyNumberFormat="1" applyFont="1" applyBorder="1" applyAlignment="1">
      <alignment horizontal="center"/>
      <protection/>
    </xf>
    <xf numFmtId="4" fontId="9" fillId="0" borderId="15" xfId="57" applyNumberFormat="1" applyFont="1" applyBorder="1" applyAlignment="1">
      <alignment horizontal="center"/>
      <protection/>
    </xf>
    <xf numFmtId="4" fontId="9" fillId="0" borderId="10" xfId="57" applyNumberFormat="1" applyFont="1" applyBorder="1" applyAlignment="1">
      <alignment horizontal="center"/>
      <protection/>
    </xf>
    <xf numFmtId="4" fontId="9" fillId="0" borderId="14" xfId="57" applyNumberFormat="1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7" fillId="0" borderId="0" xfId="57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showGridLines="0" tabSelected="1" zoomScalePageLayoutView="0" workbookViewId="0" topLeftCell="A1">
      <selection activeCell="A2" sqref="A2:AB2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22" width="4.57421875" style="1" customWidth="1"/>
    <col min="23" max="25" width="6.7109375" style="1" customWidth="1"/>
    <col min="26" max="26" width="9.7109375" style="1" bestFit="1" customWidth="1"/>
    <col min="27" max="27" width="6.7109375" style="1" customWidth="1"/>
    <col min="28" max="28" width="9.00390625" style="1" bestFit="1" customWidth="1"/>
    <col min="29" max="16384" width="9.140625" style="1" customWidth="1"/>
  </cols>
  <sheetData>
    <row r="1" spans="1:28" ht="76.5" customHeight="1">
      <c r="A1" s="71"/>
      <c r="B1" s="71"/>
      <c r="C1" s="71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>
      <c r="A2" s="72" t="s">
        <v>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5.75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ht="12.75">
      <c r="A4" s="66" t="s">
        <v>0</v>
      </c>
      <c r="B4" s="66" t="s">
        <v>19</v>
      </c>
      <c r="C4" s="66" t="s">
        <v>1</v>
      </c>
      <c r="D4" s="66" t="s">
        <v>5</v>
      </c>
      <c r="E4" s="68" t="s">
        <v>2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6" t="s">
        <v>57</v>
      </c>
      <c r="X4" s="66" t="s">
        <v>58</v>
      </c>
      <c r="Y4" s="66" t="s">
        <v>85</v>
      </c>
      <c r="Z4" s="66" t="s">
        <v>83</v>
      </c>
      <c r="AA4" s="66" t="s">
        <v>84</v>
      </c>
      <c r="AB4" s="66" t="s">
        <v>86</v>
      </c>
    </row>
    <row r="5" spans="1:28" ht="12.75">
      <c r="A5" s="66"/>
      <c r="B5" s="66"/>
      <c r="C5" s="66"/>
      <c r="D5" s="66"/>
      <c r="E5" s="2" t="s">
        <v>115</v>
      </c>
      <c r="F5" s="2" t="s">
        <v>43</v>
      </c>
      <c r="G5" s="2" t="s">
        <v>116</v>
      </c>
      <c r="H5" s="2" t="s">
        <v>44</v>
      </c>
      <c r="I5" s="2" t="s">
        <v>117</v>
      </c>
      <c r="J5" s="2" t="s">
        <v>45</v>
      </c>
      <c r="K5" s="2" t="s">
        <v>118</v>
      </c>
      <c r="L5" s="2" t="s">
        <v>46</v>
      </c>
      <c r="M5" s="2" t="s">
        <v>119</v>
      </c>
      <c r="N5" s="2" t="s">
        <v>47</v>
      </c>
      <c r="O5" s="2" t="s">
        <v>120</v>
      </c>
      <c r="P5" s="2" t="s">
        <v>48</v>
      </c>
      <c r="Q5" s="2" t="s">
        <v>121</v>
      </c>
      <c r="R5" s="2" t="s">
        <v>49</v>
      </c>
      <c r="S5" s="2" t="s">
        <v>122</v>
      </c>
      <c r="T5" s="2" t="s">
        <v>50</v>
      </c>
      <c r="U5" s="2" t="s">
        <v>123</v>
      </c>
      <c r="V5" s="2" t="s">
        <v>51</v>
      </c>
      <c r="W5" s="66"/>
      <c r="X5" s="66"/>
      <c r="Y5" s="66"/>
      <c r="Z5" s="66"/>
      <c r="AA5" s="66"/>
      <c r="AB5" s="66"/>
    </row>
    <row r="6" spans="1:28" ht="15">
      <c r="A6" s="3">
        <v>1</v>
      </c>
      <c r="B6" s="3">
        <v>33</v>
      </c>
      <c r="C6" s="5" t="s">
        <v>53</v>
      </c>
      <c r="D6" s="4" t="s">
        <v>25</v>
      </c>
      <c r="E6" s="6">
        <v>20</v>
      </c>
      <c r="F6" s="6">
        <v>4</v>
      </c>
      <c r="G6" s="6">
        <v>20</v>
      </c>
      <c r="H6" s="6">
        <v>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3">
        <f aca="true" t="shared" si="0" ref="W6:W25">SUM(E6,G6,I6,K6,M6,O6,Q6,S6,U6)</f>
        <v>40</v>
      </c>
      <c r="X6" s="53">
        <f aca="true" t="shared" si="1" ref="X6:X25">SUM(F6,H6,J6,L6,N6,P6,R6,T6,V6)</f>
        <v>9</v>
      </c>
      <c r="Y6" s="7">
        <f aca="true" t="shared" si="2" ref="Y6:Y25">SUM(E6:V6)</f>
        <v>49</v>
      </c>
      <c r="Z6" s="8">
        <f>IF(M6&lt;&gt;0,MIN(E6,G6,I6,K6,M6,O6,Q6,S6,U6)+SMALL((E6,G6,I6,K6,M6,O6,Q6,S6,U6),"2"),0)</f>
        <v>0</v>
      </c>
      <c r="AA6" s="8">
        <f>IF(M6&lt;&gt;0,MIN(F6,H6,J6,L6,N6,P6,R6,T6,V6)+SMALL((F6,H6,J6,L6,N6,P6,R6,T6,V6),"2"),0)</f>
        <v>0</v>
      </c>
      <c r="AB6" s="52">
        <f aca="true" t="shared" si="3" ref="AB6:AB25">Y6-(Z6+AA6)</f>
        <v>49</v>
      </c>
    </row>
    <row r="7" spans="1:28" ht="15">
      <c r="A7" s="3">
        <v>2</v>
      </c>
      <c r="B7" s="3">
        <v>27</v>
      </c>
      <c r="C7" s="5" t="s">
        <v>60</v>
      </c>
      <c r="D7" s="4" t="s">
        <v>96</v>
      </c>
      <c r="E7" s="6">
        <v>15</v>
      </c>
      <c r="F7" s="6">
        <v>1</v>
      </c>
      <c r="G7" s="6">
        <v>11</v>
      </c>
      <c r="H7" s="6"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3">
        <f t="shared" si="0"/>
        <v>26</v>
      </c>
      <c r="X7" s="53">
        <f t="shared" si="1"/>
        <v>1</v>
      </c>
      <c r="Y7" s="7">
        <f t="shared" si="2"/>
        <v>27</v>
      </c>
      <c r="Z7" s="8">
        <f>IF(M7&lt;&gt;0,MIN(E7,G7,I7,K7,M7,O7,Q7,S7,U7)+SMALL((E7,G7,I7,K7,M7,O7,Q7,S7,U7),"2"),0)</f>
        <v>0</v>
      </c>
      <c r="AA7" s="8">
        <f>IF(M7&lt;&gt;0,MIN(F7,H7,J7,L7,N7,P7,R7,T7,V7)+SMALL((F7,H7,J7,L7,N7,P7,R7,T7,V7),"2"),0)</f>
        <v>0</v>
      </c>
      <c r="AB7" s="52">
        <f t="shared" si="3"/>
        <v>27</v>
      </c>
    </row>
    <row r="8" spans="1:28" ht="15">
      <c r="A8" s="3">
        <v>3</v>
      </c>
      <c r="B8" s="3">
        <v>8</v>
      </c>
      <c r="C8" s="5" t="s">
        <v>30</v>
      </c>
      <c r="D8" s="4" t="s">
        <v>28</v>
      </c>
      <c r="E8" s="6">
        <v>9</v>
      </c>
      <c r="F8" s="6">
        <v>2</v>
      </c>
      <c r="G8" s="6">
        <v>13</v>
      </c>
      <c r="H8" s="6">
        <v>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3">
        <f t="shared" si="0"/>
        <v>22</v>
      </c>
      <c r="X8" s="53">
        <f t="shared" si="1"/>
        <v>4</v>
      </c>
      <c r="Y8" s="7">
        <f t="shared" si="2"/>
        <v>26</v>
      </c>
      <c r="Z8" s="8">
        <f>IF(M8&lt;&gt;0,MIN(E8,G8,I8,K8,M8,O8,Q8,S8,U8)+SMALL((E8,G8,I8,K8,M8,O8,Q8,S8,U8),"2"),0)</f>
        <v>0</v>
      </c>
      <c r="AA8" s="8">
        <f>IF(M8&lt;&gt;0,MIN(F8,H8,J8,L8,N8,P8,R8,T8,V8)+SMALL((F8,H8,J8,L8,N8,P8,R8,T8,V8),"2"),0)</f>
        <v>0</v>
      </c>
      <c r="AB8" s="52">
        <f t="shared" si="3"/>
        <v>26</v>
      </c>
    </row>
    <row r="9" spans="1:28" ht="15">
      <c r="A9" s="3">
        <v>4</v>
      </c>
      <c r="B9" s="3">
        <v>18</v>
      </c>
      <c r="C9" s="5" t="s">
        <v>205</v>
      </c>
      <c r="D9" s="4" t="s">
        <v>132</v>
      </c>
      <c r="E9" s="6">
        <v>11</v>
      </c>
      <c r="F9" s="6">
        <v>0</v>
      </c>
      <c r="G9" s="6">
        <v>10</v>
      </c>
      <c r="H9" s="6">
        <v>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53">
        <f t="shared" si="0"/>
        <v>21</v>
      </c>
      <c r="X9" s="53">
        <f t="shared" si="1"/>
        <v>3</v>
      </c>
      <c r="Y9" s="7">
        <f t="shared" si="2"/>
        <v>24</v>
      </c>
      <c r="Z9" s="8">
        <f>IF(M9&lt;&gt;0,MIN(E9,G9,I9,K9,M9,O9,Q9,S9,U9)+SMALL((E9,G9,I9,K9,M9,O9,Q9,S9,U9),"2"),0)</f>
        <v>0</v>
      </c>
      <c r="AA9" s="8">
        <f>IF(M9&lt;&gt;0,MIN(F9,H9,J9,L9,N9,P9,R9,T9,V9)+SMALL((F9,H9,J9,L9,N9,P9,R9,T9,V9),"2"),0)</f>
        <v>0</v>
      </c>
      <c r="AB9" s="52">
        <f t="shared" si="3"/>
        <v>24</v>
      </c>
    </row>
    <row r="10" spans="1:28" ht="15">
      <c r="A10" s="3">
        <v>5</v>
      </c>
      <c r="B10" s="3">
        <v>45</v>
      </c>
      <c r="C10" s="5" t="s">
        <v>27</v>
      </c>
      <c r="D10" s="4" t="s">
        <v>28</v>
      </c>
      <c r="E10" s="6">
        <v>17</v>
      </c>
      <c r="F10" s="6">
        <v>5</v>
      </c>
      <c r="G10" s="6">
        <v>0</v>
      </c>
      <c r="H10" s="6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3">
        <f t="shared" si="0"/>
        <v>17</v>
      </c>
      <c r="X10" s="53">
        <f t="shared" si="1"/>
        <v>5</v>
      </c>
      <c r="Y10" s="7">
        <f t="shared" si="2"/>
        <v>22</v>
      </c>
      <c r="Z10" s="8">
        <f>IF(M10&lt;&gt;0,MIN(E10,G10,I10,K10,M10,O10,Q10,S10,U10)+SMALL((E10,G10,I10,K10,M10,O10,Q10,S10,U10),"2"),0)</f>
        <v>0</v>
      </c>
      <c r="AA10" s="8">
        <f>IF(M10&lt;&gt;0,MIN(F10,H10,J10,L10,N10,P10,R10,T10,V10)+SMALL((F10,H10,J10,L10,N10,P10,R10,T10,V10),"2"),0)</f>
        <v>0</v>
      </c>
      <c r="AB10" s="52">
        <f t="shared" si="3"/>
        <v>22</v>
      </c>
    </row>
    <row r="11" spans="1:28" ht="15">
      <c r="A11" s="3">
        <v>6</v>
      </c>
      <c r="B11" s="3">
        <v>52</v>
      </c>
      <c r="C11" s="5" t="s">
        <v>190</v>
      </c>
      <c r="D11" s="54" t="s">
        <v>96</v>
      </c>
      <c r="E11" s="6">
        <v>0</v>
      </c>
      <c r="F11" s="6">
        <v>0</v>
      </c>
      <c r="G11" s="6">
        <v>17</v>
      </c>
      <c r="H11" s="6">
        <v>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3">
        <f t="shared" si="0"/>
        <v>17</v>
      </c>
      <c r="X11" s="53">
        <f t="shared" si="1"/>
        <v>4</v>
      </c>
      <c r="Y11" s="7">
        <f t="shared" si="2"/>
        <v>21</v>
      </c>
      <c r="Z11" s="8">
        <f>IF(M11&lt;&gt;0,MIN(E11,G11,I11,K11,M11,O11,Q11,S11,U11)+SMALL((E11,G11,I11,K11,M11,O11,Q11,S11,U11),"2"),0)</f>
        <v>0</v>
      </c>
      <c r="AA11" s="8">
        <f>IF(M11&lt;&gt;0,MIN(F11,H11,J11,L11,N11,P11,R11,T11,V11)+SMALL((F11,H11,J11,L11,N11,P11,R11,T11,V11),"2"),0)</f>
        <v>0</v>
      </c>
      <c r="AB11" s="52">
        <f t="shared" si="3"/>
        <v>21</v>
      </c>
    </row>
    <row r="12" spans="1:28" ht="15">
      <c r="A12" s="3">
        <v>7</v>
      </c>
      <c r="B12" s="3">
        <v>42</v>
      </c>
      <c r="C12" s="5" t="s">
        <v>206</v>
      </c>
      <c r="D12" s="4" t="s">
        <v>25</v>
      </c>
      <c r="E12" s="6">
        <v>13</v>
      </c>
      <c r="F12" s="6">
        <v>3</v>
      </c>
      <c r="G12" s="6">
        <v>3</v>
      </c>
      <c r="H12" s="6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3">
        <f t="shared" si="0"/>
        <v>16</v>
      </c>
      <c r="X12" s="53">
        <f t="shared" si="1"/>
        <v>3</v>
      </c>
      <c r="Y12" s="7">
        <f t="shared" si="2"/>
        <v>19</v>
      </c>
      <c r="Z12" s="8">
        <f>IF(M12&lt;&gt;0,MIN(E12,G12,I12,K12,M12,O12,Q12,S12,U12)+SMALL((E12,G12,I12,K12,M12,O12,Q12,S12,U12),"2"),0)</f>
        <v>0</v>
      </c>
      <c r="AA12" s="8">
        <f>IF(M12&lt;&gt;0,MIN(F12,H12,J12,L12,N12,P12,R12,T12,V12)+SMALL((F12,H12,J12,L12,N12,P12,R12,T12,V12),"2"),0)</f>
        <v>0</v>
      </c>
      <c r="AB12" s="52">
        <f t="shared" si="3"/>
        <v>19</v>
      </c>
    </row>
    <row r="13" spans="1:28" ht="15">
      <c r="A13" s="3">
        <v>8</v>
      </c>
      <c r="B13" s="3">
        <v>34</v>
      </c>
      <c r="C13" s="5" t="s">
        <v>56</v>
      </c>
      <c r="D13" s="4" t="s">
        <v>67</v>
      </c>
      <c r="E13" s="6">
        <v>8</v>
      </c>
      <c r="F13" s="6">
        <v>0</v>
      </c>
      <c r="G13" s="6">
        <v>8</v>
      </c>
      <c r="H13" s="6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53">
        <f t="shared" si="0"/>
        <v>16</v>
      </c>
      <c r="X13" s="53">
        <f t="shared" si="1"/>
        <v>0</v>
      </c>
      <c r="Y13" s="7">
        <f t="shared" si="2"/>
        <v>16</v>
      </c>
      <c r="Z13" s="8">
        <f>IF(M13&lt;&gt;0,MIN(E13,G13,I13,K13,M13,O13,Q13,S13,U13)+SMALL((E13,G13,I13,K13,M13,O13,Q13,S13,U13),"2"),0)</f>
        <v>0</v>
      </c>
      <c r="AA13" s="8">
        <f>IF(M13&lt;&gt;0,MIN(F13,H13,J13,L13,N13,P13,R13,T13,V13)+SMALL((F13,H13,J13,L13,N13,P13,R13,T13,V13),"2"),0)</f>
        <v>0</v>
      </c>
      <c r="AB13" s="52">
        <f t="shared" si="3"/>
        <v>16</v>
      </c>
    </row>
    <row r="14" spans="1:28" ht="15">
      <c r="A14" s="3">
        <v>9</v>
      </c>
      <c r="B14" s="3">
        <v>50</v>
      </c>
      <c r="C14" s="5" t="s">
        <v>191</v>
      </c>
      <c r="D14" s="54" t="s">
        <v>130</v>
      </c>
      <c r="E14" s="6">
        <v>0</v>
      </c>
      <c r="F14" s="6">
        <v>0</v>
      </c>
      <c r="G14" s="6">
        <v>15</v>
      </c>
      <c r="H14" s="6">
        <v>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3">
        <f t="shared" si="0"/>
        <v>15</v>
      </c>
      <c r="X14" s="53">
        <f t="shared" si="1"/>
        <v>1</v>
      </c>
      <c r="Y14" s="7">
        <f t="shared" si="2"/>
        <v>16</v>
      </c>
      <c r="Z14" s="8">
        <f>IF(M14&lt;&gt;0,MIN(E14,G14,I14,K14,M14,O14,Q14,S14,U14)+SMALL((E14,G14,I14,K14,M14,O14,Q14,S14,U14),"2"),0)</f>
        <v>0</v>
      </c>
      <c r="AA14" s="8">
        <f>IF(M14&lt;&gt;0,MIN(F14,H14,J14,L14,N14,P14,R14,T14,V14)+SMALL((F14,H14,J14,L14,N14,P14,R14,T14,V14),"2"),0)</f>
        <v>0</v>
      </c>
      <c r="AB14" s="52">
        <f t="shared" si="3"/>
        <v>16</v>
      </c>
    </row>
    <row r="15" spans="1:28" ht="15">
      <c r="A15" s="3">
        <v>10</v>
      </c>
      <c r="B15" s="3">
        <v>38</v>
      </c>
      <c r="C15" s="5" t="s">
        <v>207</v>
      </c>
      <c r="D15" s="4" t="s">
        <v>25</v>
      </c>
      <c r="E15" s="6">
        <v>7</v>
      </c>
      <c r="F15" s="6">
        <v>0</v>
      </c>
      <c r="G15" s="6">
        <v>5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3">
        <f t="shared" si="0"/>
        <v>12</v>
      </c>
      <c r="X15" s="53">
        <f t="shared" si="1"/>
        <v>0</v>
      </c>
      <c r="Y15" s="7">
        <f t="shared" si="2"/>
        <v>12</v>
      </c>
      <c r="Z15" s="8">
        <f>IF(M15&lt;&gt;0,MIN(E15,G15,I15,K15,M15,O15,Q15,S15,U15)+SMALL((E15,G15,I15,K15,M15,O15,Q15,S15,U15),"2"),0)</f>
        <v>0</v>
      </c>
      <c r="AA15" s="8">
        <f>IF(M15&lt;&gt;0,MIN(F15,H15,J15,L15,N15,P15,R15,T15,V15)+SMALL((F15,H15,J15,L15,N15,P15,R15,T15,V15),"2"),0)</f>
        <v>0</v>
      </c>
      <c r="AB15" s="52">
        <f t="shared" si="3"/>
        <v>12</v>
      </c>
    </row>
    <row r="16" spans="1:28" ht="15">
      <c r="A16" s="3">
        <v>11</v>
      </c>
      <c r="B16" s="3">
        <v>36</v>
      </c>
      <c r="C16" s="5" t="s">
        <v>55</v>
      </c>
      <c r="D16" s="4" t="s">
        <v>67</v>
      </c>
      <c r="E16" s="6">
        <v>10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53">
        <f t="shared" si="0"/>
        <v>10</v>
      </c>
      <c r="X16" s="53">
        <f t="shared" si="1"/>
        <v>0</v>
      </c>
      <c r="Y16" s="7">
        <f t="shared" si="2"/>
        <v>10</v>
      </c>
      <c r="Z16" s="8">
        <f>IF(M16&lt;&gt;0,MIN(E16,G16,I16,K16,M16,O16,Q16,S16,U16)+SMALL((E16,G16,I16,K16,M16,O16,Q16,S16,U16),"2"),0)</f>
        <v>0</v>
      </c>
      <c r="AA16" s="8">
        <f>IF(M16&lt;&gt;0,MIN(F16,H16,J16,L16,N16,P16,R16,T16,V16)+SMALL((F16,H16,J16,L16,N16,P16,R16,T16,V16),"2"),0)</f>
        <v>0</v>
      </c>
      <c r="AB16" s="52">
        <f t="shared" si="3"/>
        <v>10</v>
      </c>
    </row>
    <row r="17" spans="1:28" ht="15">
      <c r="A17" s="3">
        <v>12</v>
      </c>
      <c r="B17" s="3">
        <v>59</v>
      </c>
      <c r="C17" s="5" t="s">
        <v>192</v>
      </c>
      <c r="D17" s="54" t="s">
        <v>25</v>
      </c>
      <c r="E17" s="6">
        <v>0</v>
      </c>
      <c r="F17" s="6">
        <v>0</v>
      </c>
      <c r="G17" s="6">
        <v>9</v>
      </c>
      <c r="H17" s="6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53">
        <f t="shared" si="0"/>
        <v>9</v>
      </c>
      <c r="X17" s="53">
        <f t="shared" si="1"/>
        <v>0</v>
      </c>
      <c r="Y17" s="7">
        <f t="shared" si="2"/>
        <v>9</v>
      </c>
      <c r="Z17" s="8">
        <f>IF(M17&lt;&gt;0,MIN(E17,G17,I17,K17,M17,O17,Q17,S17,U17)+SMALL((E17,G17,I17,K17,M17,O17,Q17,S17,U17),"2"),0)</f>
        <v>0</v>
      </c>
      <c r="AA17" s="8">
        <f>IF(M17&lt;&gt;0,MIN(F17,H17,J17,L17,N17,P17,R17,T17,V17)+SMALL((F17,H17,J17,L17,N17,P17,R17,T17,V17),"2"),0)</f>
        <v>0</v>
      </c>
      <c r="AB17" s="52">
        <f t="shared" si="3"/>
        <v>9</v>
      </c>
    </row>
    <row r="18" spans="1:28" ht="15">
      <c r="A18" s="3">
        <v>13</v>
      </c>
      <c r="B18" s="3">
        <v>54</v>
      </c>
      <c r="C18" s="5" t="s">
        <v>193</v>
      </c>
      <c r="D18" s="54" t="s">
        <v>96</v>
      </c>
      <c r="E18" s="6">
        <v>0</v>
      </c>
      <c r="F18" s="6">
        <v>0</v>
      </c>
      <c r="G18" s="6">
        <v>7</v>
      </c>
      <c r="H18" s="6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3">
        <f t="shared" si="0"/>
        <v>7</v>
      </c>
      <c r="X18" s="53">
        <f t="shared" si="1"/>
        <v>0</v>
      </c>
      <c r="Y18" s="7">
        <f t="shared" si="2"/>
        <v>7</v>
      </c>
      <c r="Z18" s="8">
        <f>IF(M18&lt;&gt;0,MIN(E18,G18,I18,K18,M18,O18,Q18,S18,U18)+SMALL((E18,G18,I18,K18,M18,O18,Q18,S18,U18),"2"),0)</f>
        <v>0</v>
      </c>
      <c r="AA18" s="8">
        <f>IF(M18&lt;&gt;0,MIN(F18,H18,J18,L18,N18,P18,R18,T18,V18)+SMALL((F18,H18,J18,L18,N18,P18,R18,T18,V18),"2"),0)</f>
        <v>0</v>
      </c>
      <c r="AB18" s="52">
        <f t="shared" si="3"/>
        <v>7</v>
      </c>
    </row>
    <row r="19" spans="1:28" ht="15">
      <c r="A19" s="3">
        <v>14</v>
      </c>
      <c r="B19" s="3">
        <v>51</v>
      </c>
      <c r="C19" s="5" t="s">
        <v>194</v>
      </c>
      <c r="D19" s="54" t="s">
        <v>79</v>
      </c>
      <c r="E19" s="6">
        <v>0</v>
      </c>
      <c r="F19" s="6">
        <v>0</v>
      </c>
      <c r="G19" s="6">
        <v>6</v>
      </c>
      <c r="H19" s="6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3">
        <f t="shared" si="0"/>
        <v>6</v>
      </c>
      <c r="X19" s="53">
        <f t="shared" si="1"/>
        <v>0</v>
      </c>
      <c r="Y19" s="7">
        <f t="shared" si="2"/>
        <v>6</v>
      </c>
      <c r="Z19" s="8">
        <f>IF(M19&lt;&gt;0,MIN(E19,G19,I19,K19,M19,O19,Q19,S19,U19)+SMALL((E19,G19,I19,K19,M19,O19,Q19,S19,U19),"2"),0)</f>
        <v>0</v>
      </c>
      <c r="AA19" s="8">
        <f>IF(M19&lt;&gt;0,MIN(F19,H19,J19,L19,N19,P19,R19,T19,V19)+SMALL((F19,H19,J19,L19,N19,P19,R19,T19,V19),"2"),0)</f>
        <v>0</v>
      </c>
      <c r="AB19" s="52">
        <f t="shared" si="3"/>
        <v>6</v>
      </c>
    </row>
    <row r="20" spans="1:28" ht="15">
      <c r="A20" s="3">
        <v>15</v>
      </c>
      <c r="B20" s="3">
        <v>58</v>
      </c>
      <c r="C20" s="5" t="s">
        <v>195</v>
      </c>
      <c r="D20" s="54" t="s">
        <v>25</v>
      </c>
      <c r="E20" s="6">
        <v>0</v>
      </c>
      <c r="F20" s="6">
        <v>0</v>
      </c>
      <c r="G20" s="6">
        <v>5</v>
      </c>
      <c r="H20" s="6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3">
        <f t="shared" si="0"/>
        <v>5</v>
      </c>
      <c r="X20" s="53">
        <f t="shared" si="1"/>
        <v>0</v>
      </c>
      <c r="Y20" s="7">
        <f t="shared" si="2"/>
        <v>5</v>
      </c>
      <c r="Z20" s="8">
        <f>IF(M20&lt;&gt;0,MIN(E20,G20,I20,K20,M20,O20,Q20,S20,U20)+SMALL((E20,G20,I20,K20,M20,O20,Q20,S20,U20),"2"),0)</f>
        <v>0</v>
      </c>
      <c r="AA20" s="8">
        <f>IF(M20&lt;&gt;0,MIN(F20,H20,J20,L20,N20,P20,R20,T20,V20)+SMALL((F20,H20,J20,L20,N20,P20,R20,T20,V20),"2"),0)</f>
        <v>0</v>
      </c>
      <c r="AB20" s="52">
        <f t="shared" si="3"/>
        <v>5</v>
      </c>
    </row>
    <row r="21" spans="1:28" ht="15">
      <c r="A21" s="3">
        <v>16</v>
      </c>
      <c r="B21" s="3">
        <v>65</v>
      </c>
      <c r="C21" s="5" t="s">
        <v>196</v>
      </c>
      <c r="D21" s="54" t="s">
        <v>67</v>
      </c>
      <c r="E21" s="6">
        <v>0</v>
      </c>
      <c r="F21" s="6">
        <v>0</v>
      </c>
      <c r="G21" s="6">
        <v>4</v>
      </c>
      <c r="H21" s="6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3">
        <f t="shared" si="0"/>
        <v>4</v>
      </c>
      <c r="X21" s="53">
        <f t="shared" si="1"/>
        <v>0</v>
      </c>
      <c r="Y21" s="7">
        <f t="shared" si="2"/>
        <v>4</v>
      </c>
      <c r="Z21" s="8">
        <f>IF(M21&lt;&gt;0,MIN(E21,G21,I21,K21,M21,O21,Q21,S21,U21)+SMALL((E21,G21,I21,K21,M21,O21,Q21,S21,U21),"2"),0)</f>
        <v>0</v>
      </c>
      <c r="AA21" s="8">
        <f>IF(M21&lt;&gt;0,MIN(F21,H21,J21,L21,N21,P21,R21,T21,V21)+SMALL((F21,H21,J21,L21,N21,P21,R21,T21,V21),"2"),0)</f>
        <v>0</v>
      </c>
      <c r="AB21" s="52">
        <f t="shared" si="3"/>
        <v>4</v>
      </c>
    </row>
    <row r="22" spans="1:28" ht="15">
      <c r="A22" s="3">
        <v>17</v>
      </c>
      <c r="B22" s="3"/>
      <c r="C22" s="5"/>
      <c r="D22" s="5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3">
        <f t="shared" si="0"/>
        <v>0</v>
      </c>
      <c r="X22" s="53">
        <f t="shared" si="1"/>
        <v>0</v>
      </c>
      <c r="Y22" s="7">
        <f t="shared" si="2"/>
        <v>0</v>
      </c>
      <c r="Z22" s="8">
        <f>IF(M22&lt;&gt;0,MIN(E22,G22,I22,K22,M22,O22,Q22,S22,U22)+SMALL((E22,G22,I22,K22,M22,O22,Q22,S22,U22),"2"),0)</f>
        <v>0</v>
      </c>
      <c r="AA22" s="8">
        <f>IF(M22&lt;&gt;0,MIN(F22,H22,J22,L22,N22,P22,R22,T22,V22)+SMALL((F22,H22,J22,L22,N22,P22,R22,T22,V22),"2"),0)</f>
        <v>0</v>
      </c>
      <c r="AB22" s="52">
        <f t="shared" si="3"/>
        <v>0</v>
      </c>
    </row>
    <row r="23" spans="1:28" ht="15">
      <c r="A23" s="3">
        <v>18</v>
      </c>
      <c r="B23" s="3"/>
      <c r="C23" s="5"/>
      <c r="D23" s="5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3">
        <f t="shared" si="0"/>
        <v>0</v>
      </c>
      <c r="X23" s="53">
        <f t="shared" si="1"/>
        <v>0</v>
      </c>
      <c r="Y23" s="7">
        <f t="shared" si="2"/>
        <v>0</v>
      </c>
      <c r="Z23" s="8">
        <f>IF(M23&lt;&gt;0,MIN(E23,G23,I23,K23,M23,O23,Q23,S23,U23)+SMALL((E23,G23,I23,K23,M23,O23,Q23,S23,U23),"2"),0)</f>
        <v>0</v>
      </c>
      <c r="AA23" s="8">
        <f>IF(M23&lt;&gt;0,MIN(F23,H23,J23,L23,N23,P23,R23,T23,V23)+SMALL((F23,H23,J23,L23,N23,P23,R23,T23,V23),"2"),0)</f>
        <v>0</v>
      </c>
      <c r="AB23" s="52">
        <f t="shared" si="3"/>
        <v>0</v>
      </c>
    </row>
    <row r="24" spans="1:28" ht="15">
      <c r="A24" s="3">
        <v>19</v>
      </c>
      <c r="B24" s="3"/>
      <c r="C24" s="5"/>
      <c r="D24" s="5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3">
        <f t="shared" si="0"/>
        <v>0</v>
      </c>
      <c r="X24" s="53">
        <f t="shared" si="1"/>
        <v>0</v>
      </c>
      <c r="Y24" s="7">
        <f t="shared" si="2"/>
        <v>0</v>
      </c>
      <c r="Z24" s="8">
        <f>IF(M24&lt;&gt;0,MIN(E24,G24,I24,K24,M24,O24,Q24,S24,U24)+SMALL((E24,G24,I24,K24,M24,O24,Q24,S24,U24),"2"),0)</f>
        <v>0</v>
      </c>
      <c r="AA24" s="8">
        <f>IF(M24&lt;&gt;0,MIN(F24,H24,J24,L24,N24,P24,R24,T24,V24)+SMALL((F24,H24,J24,L24,N24,P24,R24,T24,V24),"2"),0)</f>
        <v>0</v>
      </c>
      <c r="AB24" s="52">
        <f t="shared" si="3"/>
        <v>0</v>
      </c>
    </row>
    <row r="25" spans="1:28" ht="15">
      <c r="A25" s="3">
        <v>20</v>
      </c>
      <c r="B25" s="3"/>
      <c r="C25" s="5"/>
      <c r="D25" s="5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53">
        <f t="shared" si="0"/>
        <v>0</v>
      </c>
      <c r="X25" s="53">
        <f t="shared" si="1"/>
        <v>0</v>
      </c>
      <c r="Y25" s="7">
        <f t="shared" si="2"/>
        <v>0</v>
      </c>
      <c r="Z25" s="8">
        <f>IF(M25&lt;&gt;0,MIN(E25,G25,I25,K25,M25,O25,Q25,S25,U25)+SMALL((E25,G25,I25,K25,M25,O25,Q25,S25,U25),"2"),0)</f>
        <v>0</v>
      </c>
      <c r="AA25" s="8">
        <f>IF(M25&lt;&gt;0,MIN(F25,H25,J25,L25,N25,P25,R25,T25,V25)+SMALL((F25,H25,J25,L25,N25,P25,R25,T25,V25),"2"),0)</f>
        <v>0</v>
      </c>
      <c r="AB25" s="52">
        <f t="shared" si="3"/>
        <v>0</v>
      </c>
    </row>
    <row r="26" spans="1:22" ht="15">
      <c r="A26" s="48"/>
      <c r="B26" s="48"/>
      <c r="C26" s="49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8" ht="15.75">
      <c r="A27" s="67" t="s">
        <v>22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2.75" customHeight="1">
      <c r="A28" s="66" t="s">
        <v>0</v>
      </c>
      <c r="B28" s="66" t="s">
        <v>19</v>
      </c>
      <c r="C28" s="66" t="s">
        <v>1</v>
      </c>
      <c r="D28" s="66" t="s">
        <v>5</v>
      </c>
      <c r="E28" s="68" t="s">
        <v>2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6" t="s">
        <v>57</v>
      </c>
      <c r="X28" s="66" t="s">
        <v>58</v>
      </c>
      <c r="Y28" s="66" t="s">
        <v>85</v>
      </c>
      <c r="Z28" s="66" t="s">
        <v>83</v>
      </c>
      <c r="AA28" s="66" t="s">
        <v>84</v>
      </c>
      <c r="AB28" s="66" t="s">
        <v>86</v>
      </c>
    </row>
    <row r="29" spans="1:28" ht="12.75">
      <c r="A29" s="66"/>
      <c r="B29" s="66"/>
      <c r="C29" s="66"/>
      <c r="D29" s="66"/>
      <c r="E29" s="2" t="s">
        <v>115</v>
      </c>
      <c r="F29" s="2" t="s">
        <v>43</v>
      </c>
      <c r="G29" s="2" t="s">
        <v>116</v>
      </c>
      <c r="H29" s="2" t="s">
        <v>44</v>
      </c>
      <c r="I29" s="2" t="s">
        <v>117</v>
      </c>
      <c r="J29" s="2" t="s">
        <v>45</v>
      </c>
      <c r="K29" s="2" t="s">
        <v>118</v>
      </c>
      <c r="L29" s="2" t="s">
        <v>46</v>
      </c>
      <c r="M29" s="2" t="s">
        <v>119</v>
      </c>
      <c r="N29" s="2" t="s">
        <v>47</v>
      </c>
      <c r="O29" s="2" t="s">
        <v>120</v>
      </c>
      <c r="P29" s="2" t="s">
        <v>48</v>
      </c>
      <c r="Q29" s="2" t="s">
        <v>121</v>
      </c>
      <c r="R29" s="2" t="s">
        <v>49</v>
      </c>
      <c r="S29" s="2" t="s">
        <v>122</v>
      </c>
      <c r="T29" s="2" t="s">
        <v>50</v>
      </c>
      <c r="U29" s="2" t="s">
        <v>123</v>
      </c>
      <c r="V29" s="2" t="s">
        <v>51</v>
      </c>
      <c r="W29" s="66"/>
      <c r="X29" s="66"/>
      <c r="Y29" s="66"/>
      <c r="Z29" s="66"/>
      <c r="AA29" s="66"/>
      <c r="AB29" s="66"/>
    </row>
    <row r="30" spans="1:28" ht="15">
      <c r="A30" s="3">
        <v>1</v>
      </c>
      <c r="B30" s="3">
        <v>17</v>
      </c>
      <c r="C30" s="5" t="s">
        <v>208</v>
      </c>
      <c r="D30" s="4" t="s">
        <v>132</v>
      </c>
      <c r="E30" s="6">
        <v>20</v>
      </c>
      <c r="F30" s="6">
        <v>5</v>
      </c>
      <c r="G30" s="6">
        <v>17</v>
      </c>
      <c r="H30" s="6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3">
        <f aca="true" t="shared" si="4" ref="W30:W41">SUM(E30,G30,I30,K30,M30,O30,Q30,S30,U30)</f>
        <v>37</v>
      </c>
      <c r="X30" s="53">
        <f aca="true" t="shared" si="5" ref="X30:X41">SUM(F30,H30,J30,L30,N30,P30,R30,T30,V30)</f>
        <v>5</v>
      </c>
      <c r="Y30" s="7">
        <f aca="true" t="shared" si="6" ref="Y30:Y41">SUM(E30:V30)</f>
        <v>42</v>
      </c>
      <c r="Z30" s="8">
        <f>IF(M30&lt;&gt;0,MIN(E30,G30,I30,K30,M30,O30,Q30,S30,U30)+SMALL((E30,G30,I30,K30,M30,O30,Q30,S30,U30),"2"),0)</f>
        <v>0</v>
      </c>
      <c r="AA30" s="8">
        <f>IF(M30&lt;&gt;0,MIN(F30,H30,J30,L30,N30,P30,R30,T30,V30)+SMALL((F30,H30,J30,L30,N30,P30,R30,T30,V30),"2"),0)</f>
        <v>0</v>
      </c>
      <c r="AB30" s="52">
        <f aca="true" t="shared" si="7" ref="AB30:AB41">Y30-(Z30+AA30)</f>
        <v>42</v>
      </c>
    </row>
    <row r="31" spans="1:28" ht="15">
      <c r="A31" s="3">
        <v>2</v>
      </c>
      <c r="B31" s="3">
        <v>23</v>
      </c>
      <c r="C31" s="5" t="s">
        <v>98</v>
      </c>
      <c r="D31" s="4" t="s">
        <v>96</v>
      </c>
      <c r="E31" s="6">
        <v>17</v>
      </c>
      <c r="F31" s="6">
        <v>4</v>
      </c>
      <c r="G31" s="6">
        <v>15</v>
      </c>
      <c r="H31" s="6">
        <v>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3">
        <f t="shared" si="4"/>
        <v>32</v>
      </c>
      <c r="X31" s="53">
        <f t="shared" si="5"/>
        <v>8</v>
      </c>
      <c r="Y31" s="7">
        <f t="shared" si="6"/>
        <v>40</v>
      </c>
      <c r="Z31" s="8">
        <f>IF(M31&lt;&gt;0,MIN(E31,G31,I31,K31,M31,O31,Q31,S31,U31)+SMALL((E31,G31,I31,K31,M31,O31,Q31,S31,U31),"2"),0)</f>
        <v>0</v>
      </c>
      <c r="AA31" s="8">
        <f>IF(M31&lt;&gt;0,MIN(F31,H31,J31,L31,N31,P31,R31,T31,V31)+SMALL((F31,H31,J31,L31,N31,P31,R31,T31,V31),"2"),0)</f>
        <v>0</v>
      </c>
      <c r="AB31" s="52">
        <f t="shared" si="7"/>
        <v>40</v>
      </c>
    </row>
    <row r="32" spans="1:28" ht="15">
      <c r="A32" s="3">
        <v>3</v>
      </c>
      <c r="B32" s="3">
        <v>25</v>
      </c>
      <c r="C32" s="5" t="s">
        <v>76</v>
      </c>
      <c r="D32" s="4" t="s">
        <v>96</v>
      </c>
      <c r="E32" s="6">
        <v>15</v>
      </c>
      <c r="F32" s="6">
        <v>2</v>
      </c>
      <c r="G32" s="6">
        <v>10</v>
      </c>
      <c r="H32" s="6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3">
        <f t="shared" si="4"/>
        <v>25</v>
      </c>
      <c r="X32" s="53">
        <f t="shared" si="5"/>
        <v>2</v>
      </c>
      <c r="Y32" s="7">
        <f t="shared" si="6"/>
        <v>27</v>
      </c>
      <c r="Z32" s="8">
        <f>IF(M32&lt;&gt;0,MIN(E32,G32,I32,K32,M32,O32,Q32,S32,U32)+SMALL((E32,G32,I32,K32,M32,O32,Q32,S32,U32),"2"),0)</f>
        <v>0</v>
      </c>
      <c r="AA32" s="8">
        <f>IF(M32&lt;&gt;0,MIN(F32,H32,J32,L32,N32,P32,R32,T32,V32)+SMALL((F32,H32,J32,L32,N32,P32,R32,T32,V32),"2"),0)</f>
        <v>0</v>
      </c>
      <c r="AB32" s="52">
        <f t="shared" si="7"/>
        <v>27</v>
      </c>
    </row>
    <row r="33" spans="1:28" ht="15">
      <c r="A33" s="3">
        <v>4</v>
      </c>
      <c r="B33" s="3">
        <v>22</v>
      </c>
      <c r="C33" s="5" t="s">
        <v>97</v>
      </c>
      <c r="D33" s="4" t="s">
        <v>96</v>
      </c>
      <c r="E33" s="6">
        <v>11</v>
      </c>
      <c r="F33" s="6">
        <v>1</v>
      </c>
      <c r="G33" s="6">
        <v>13</v>
      </c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3">
        <f t="shared" si="4"/>
        <v>24</v>
      </c>
      <c r="X33" s="53">
        <f t="shared" si="5"/>
        <v>2</v>
      </c>
      <c r="Y33" s="7">
        <f t="shared" si="6"/>
        <v>26</v>
      </c>
      <c r="Z33" s="8">
        <f>IF(M33&lt;&gt;0,MIN(E33,G33,I33,K33,M33,O33,Q33,S33,U33)+SMALL((E33,G33,I33,K33,M33,O33,Q33,S33,U33),"2"),0)</f>
        <v>0</v>
      </c>
      <c r="AA33" s="8">
        <f>IF(M33&lt;&gt;0,MIN(F33,H33,J33,L33,N33,P33,R33,T33,V33)+SMALL((F33,H33,J33,L33,N33,P33,R33,T33,V33),"2"),0)</f>
        <v>0</v>
      </c>
      <c r="AB33" s="52">
        <f t="shared" si="7"/>
        <v>26</v>
      </c>
    </row>
    <row r="34" spans="1:28" ht="15">
      <c r="A34" s="3">
        <v>5</v>
      </c>
      <c r="B34" s="3">
        <v>35</v>
      </c>
      <c r="C34" s="5" t="s">
        <v>197</v>
      </c>
      <c r="D34" s="4" t="s">
        <v>131</v>
      </c>
      <c r="E34" s="6">
        <v>0</v>
      </c>
      <c r="F34" s="6">
        <v>0</v>
      </c>
      <c r="G34" s="6">
        <v>20</v>
      </c>
      <c r="H34" s="6">
        <v>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3">
        <f t="shared" si="4"/>
        <v>20</v>
      </c>
      <c r="X34" s="53">
        <f t="shared" si="5"/>
        <v>5</v>
      </c>
      <c r="Y34" s="7">
        <f t="shared" si="6"/>
        <v>25</v>
      </c>
      <c r="Z34" s="8">
        <f>IF(M34&lt;&gt;0,MIN(E34,G34,I34,K34,M34,O34,Q34,S34,U34)+SMALL((E34,G34,I34,K34,M34,O34,Q34,S34,U34),"2"),0)</f>
        <v>0</v>
      </c>
      <c r="AA34" s="8">
        <f>IF(M34&lt;&gt;0,MIN(F34,H34,J34,L34,N34,P34,R34,T34,V34)+SMALL((F34,H34,J34,L34,N34,P34,R34,T34,V34),"2"),0)</f>
        <v>0</v>
      </c>
      <c r="AB34" s="52">
        <f t="shared" si="7"/>
        <v>25</v>
      </c>
    </row>
    <row r="35" spans="1:28" ht="15">
      <c r="A35" s="3">
        <v>6</v>
      </c>
      <c r="B35" s="3">
        <v>48</v>
      </c>
      <c r="C35" s="5" t="s">
        <v>36</v>
      </c>
      <c r="D35" s="4" t="s">
        <v>106</v>
      </c>
      <c r="E35" s="6">
        <v>13</v>
      </c>
      <c r="F35" s="6">
        <v>3</v>
      </c>
      <c r="G35" s="6">
        <v>7</v>
      </c>
      <c r="H35" s="6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3">
        <f t="shared" si="4"/>
        <v>20</v>
      </c>
      <c r="X35" s="53">
        <f t="shared" si="5"/>
        <v>3</v>
      </c>
      <c r="Y35" s="7">
        <f t="shared" si="6"/>
        <v>23</v>
      </c>
      <c r="Z35" s="8">
        <f>IF(M35&lt;&gt;0,MIN(E35,G35,I35,K35,M35,O35,Q35,S35,U35)+SMALL((E35,G35,I35,K35,M35,O35,Q35,S35,U35),"2"),0)</f>
        <v>0</v>
      </c>
      <c r="AA35" s="8">
        <f>IF(M35&lt;&gt;0,MIN(F35,H35,J35,L35,N35,P35,R35,T35,V35)+SMALL((F35,H35,J35,L35,N35,P35,R35,T35,V35),"2"),0)</f>
        <v>0</v>
      </c>
      <c r="AB35" s="52">
        <f t="shared" si="7"/>
        <v>23</v>
      </c>
    </row>
    <row r="36" spans="1:28" ht="15">
      <c r="A36" s="3">
        <v>7</v>
      </c>
      <c r="B36" s="3">
        <v>43</v>
      </c>
      <c r="C36" s="5" t="s">
        <v>99</v>
      </c>
      <c r="D36" s="4" t="s">
        <v>96</v>
      </c>
      <c r="E36" s="6">
        <v>10</v>
      </c>
      <c r="F36" s="6">
        <v>0</v>
      </c>
      <c r="G36" s="6">
        <v>8</v>
      </c>
      <c r="H36" s="6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3">
        <f t="shared" si="4"/>
        <v>18</v>
      </c>
      <c r="X36" s="53">
        <f t="shared" si="5"/>
        <v>0</v>
      </c>
      <c r="Y36" s="7">
        <f t="shared" si="6"/>
        <v>18</v>
      </c>
      <c r="Z36" s="8">
        <f>IF(M36&lt;&gt;0,MIN(E36,G36,I36,K36,M36,O36,Q36,S36,U36)+SMALL((E36,G36,I36,K36,M36,O36,Q36,S36,U36),"2"),0)</f>
        <v>0</v>
      </c>
      <c r="AA36" s="8">
        <f>IF(M36&lt;&gt;0,MIN(F36,H36,J36,L36,N36,P36,R36,T36,V36)+SMALL((F36,H36,J36,L36,N36,P36,R36,T36,V36),"2"),0)</f>
        <v>0</v>
      </c>
      <c r="AB36" s="52">
        <f t="shared" si="7"/>
        <v>18</v>
      </c>
    </row>
    <row r="37" spans="1:28" ht="15">
      <c r="A37" s="3">
        <v>8</v>
      </c>
      <c r="B37" s="3">
        <v>55</v>
      </c>
      <c r="C37" s="5" t="s">
        <v>198</v>
      </c>
      <c r="D37" s="4" t="s">
        <v>25</v>
      </c>
      <c r="E37" s="6">
        <v>0</v>
      </c>
      <c r="F37" s="6">
        <v>0</v>
      </c>
      <c r="G37" s="6">
        <v>11</v>
      </c>
      <c r="H37" s="6">
        <v>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53">
        <f t="shared" si="4"/>
        <v>11</v>
      </c>
      <c r="X37" s="53">
        <f t="shared" si="5"/>
        <v>3</v>
      </c>
      <c r="Y37" s="7">
        <f t="shared" si="6"/>
        <v>14</v>
      </c>
      <c r="Z37" s="8">
        <f>IF(M37&lt;&gt;0,MIN(E37,G37,I37,K37,M37,O37,Q37,S37,U37)+SMALL((E37,G37,I37,K37,M37,O37,Q37,S37,U37),"2"),0)</f>
        <v>0</v>
      </c>
      <c r="AA37" s="8">
        <f>IF(M37&lt;&gt;0,MIN(F37,H37,J37,L37,N37,P37,R37,T37,V37)+SMALL((F37,H37,J37,L37,N37,P37,R37,T37,V37),"2"),0)</f>
        <v>0</v>
      </c>
      <c r="AB37" s="52">
        <f t="shared" si="7"/>
        <v>14</v>
      </c>
    </row>
    <row r="38" spans="1:28" ht="15">
      <c r="A38" s="3">
        <v>9</v>
      </c>
      <c r="B38" s="3">
        <v>61</v>
      </c>
      <c r="C38" s="5" t="s">
        <v>24</v>
      </c>
      <c r="D38" s="4" t="s">
        <v>25</v>
      </c>
      <c r="E38" s="6">
        <v>0</v>
      </c>
      <c r="F38" s="6">
        <v>0</v>
      </c>
      <c r="G38" s="6">
        <v>9</v>
      </c>
      <c r="H38" s="6">
        <v>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3">
        <f t="shared" si="4"/>
        <v>9</v>
      </c>
      <c r="X38" s="53">
        <f t="shared" si="5"/>
        <v>2</v>
      </c>
      <c r="Y38" s="7">
        <f t="shared" si="6"/>
        <v>11</v>
      </c>
      <c r="Z38" s="8">
        <f>IF(M38&lt;&gt;0,MIN(E38,G38,I38,K38,M38,O38,Q38,S38,U38)+SMALL((E38,G38,I38,K38,M38,O38,Q38,S38,U38),"2"),0)</f>
        <v>0</v>
      </c>
      <c r="AA38" s="8">
        <f>IF(M38&lt;&gt;0,MIN(F38,H38,J38,L38,N38,P38,R38,T38,V38)+SMALL((F38,H38,J38,L38,N38,P38,R38,T38,V38),"2"),0)</f>
        <v>0</v>
      </c>
      <c r="AB38" s="52">
        <f t="shared" si="7"/>
        <v>11</v>
      </c>
    </row>
    <row r="39" spans="1:28" ht="15">
      <c r="A39" s="3">
        <v>10</v>
      </c>
      <c r="B39" s="3"/>
      <c r="C39" s="5"/>
      <c r="D39" s="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53">
        <f t="shared" si="4"/>
        <v>0</v>
      </c>
      <c r="X39" s="53">
        <f t="shared" si="5"/>
        <v>0</v>
      </c>
      <c r="Y39" s="7">
        <f t="shared" si="6"/>
        <v>0</v>
      </c>
      <c r="Z39" s="8">
        <f>IF(M39&lt;&gt;0,MIN(E39,G39,I39,K39,M39,O39,Q39,S39,U39)+SMALL((E39,G39,I39,K39,M39,O39,Q39,S39,U39),"2"),0)</f>
        <v>0</v>
      </c>
      <c r="AA39" s="8">
        <f>IF(M39&lt;&gt;0,MIN(F39,H39,J39,L39,N39,P39,R39,T39,V39)+SMALL((F39,H39,J39,L39,N39,P39,R39,T39,V39),"2"),0)</f>
        <v>0</v>
      </c>
      <c r="AB39" s="52">
        <f t="shared" si="7"/>
        <v>0</v>
      </c>
    </row>
    <row r="40" spans="1:28" ht="15">
      <c r="A40" s="3">
        <v>11</v>
      </c>
      <c r="B40" s="3"/>
      <c r="C40" s="5"/>
      <c r="D40" s="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53">
        <f t="shared" si="4"/>
        <v>0</v>
      </c>
      <c r="X40" s="53">
        <f t="shared" si="5"/>
        <v>0</v>
      </c>
      <c r="Y40" s="7">
        <f t="shared" si="6"/>
        <v>0</v>
      </c>
      <c r="Z40" s="8">
        <f>IF(M40&lt;&gt;0,MIN(E40,G40,I40,K40,M40,O40,Q40,S40,U40)+SMALL((E40,G40,I40,K40,M40,O40,Q40,S40,U40),"2"),0)</f>
        <v>0</v>
      </c>
      <c r="AA40" s="8">
        <f>IF(M40&lt;&gt;0,MIN(F40,H40,J40,L40,N40,P40,R40,T40,V40)+SMALL((F40,H40,J40,L40,N40,P40,R40,T40,V40),"2"),0)</f>
        <v>0</v>
      </c>
      <c r="AB40" s="52">
        <f t="shared" si="7"/>
        <v>0</v>
      </c>
    </row>
    <row r="41" spans="1:28" ht="15">
      <c r="A41" s="3">
        <v>12</v>
      </c>
      <c r="B41" s="3"/>
      <c r="C41" s="5"/>
      <c r="D41" s="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53">
        <f t="shared" si="4"/>
        <v>0</v>
      </c>
      <c r="X41" s="53">
        <f t="shared" si="5"/>
        <v>0</v>
      </c>
      <c r="Y41" s="7">
        <f t="shared" si="6"/>
        <v>0</v>
      </c>
      <c r="Z41" s="8">
        <f>IF(M41&lt;&gt;0,MIN(E41,G41,I41,K41,M41,O41,Q41,S41,U41)+SMALL((E41,G41,I41,K41,M41,O41,Q41,S41,U41),"2"),0)</f>
        <v>0</v>
      </c>
      <c r="AA41" s="8">
        <f>IF(M41&lt;&gt;0,MIN(F41,H41,J41,L41,N41,P41,R41,T41,V41)+SMALL((F41,H41,J41,L41,N41,P41,R41,T41,V41),"2"),0)</f>
        <v>0</v>
      </c>
      <c r="AB41" s="52">
        <f t="shared" si="7"/>
        <v>0</v>
      </c>
    </row>
    <row r="43" spans="1:28" ht="15.75">
      <c r="A43" s="67" t="s">
        <v>18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8" ht="12.75">
      <c r="A44" s="66" t="s">
        <v>0</v>
      </c>
      <c r="B44" s="66" t="s">
        <v>19</v>
      </c>
      <c r="C44" s="66" t="s">
        <v>1</v>
      </c>
      <c r="D44" s="66" t="s">
        <v>5</v>
      </c>
      <c r="E44" s="68" t="s">
        <v>2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6" t="s">
        <v>57</v>
      </c>
      <c r="X44" s="66" t="s">
        <v>58</v>
      </c>
      <c r="Y44" s="66" t="s">
        <v>85</v>
      </c>
      <c r="Z44" s="66" t="s">
        <v>83</v>
      </c>
      <c r="AA44" s="66" t="s">
        <v>84</v>
      </c>
      <c r="AB44" s="66" t="s">
        <v>86</v>
      </c>
    </row>
    <row r="45" spans="1:28" ht="12.75">
      <c r="A45" s="66"/>
      <c r="B45" s="66"/>
      <c r="C45" s="66"/>
      <c r="D45" s="66"/>
      <c r="E45" s="2" t="s">
        <v>115</v>
      </c>
      <c r="F45" s="2" t="s">
        <v>43</v>
      </c>
      <c r="G45" s="2" t="s">
        <v>116</v>
      </c>
      <c r="H45" s="2" t="s">
        <v>44</v>
      </c>
      <c r="I45" s="2" t="s">
        <v>117</v>
      </c>
      <c r="J45" s="2" t="s">
        <v>45</v>
      </c>
      <c r="K45" s="2" t="s">
        <v>118</v>
      </c>
      <c r="L45" s="2" t="s">
        <v>46</v>
      </c>
      <c r="M45" s="2" t="s">
        <v>119</v>
      </c>
      <c r="N45" s="2" t="s">
        <v>47</v>
      </c>
      <c r="O45" s="2" t="s">
        <v>120</v>
      </c>
      <c r="P45" s="2" t="s">
        <v>48</v>
      </c>
      <c r="Q45" s="2" t="s">
        <v>121</v>
      </c>
      <c r="R45" s="2" t="s">
        <v>49</v>
      </c>
      <c r="S45" s="2" t="s">
        <v>122</v>
      </c>
      <c r="T45" s="2" t="s">
        <v>50</v>
      </c>
      <c r="U45" s="2" t="s">
        <v>123</v>
      </c>
      <c r="V45" s="2" t="s">
        <v>51</v>
      </c>
      <c r="W45" s="66"/>
      <c r="X45" s="66"/>
      <c r="Y45" s="66"/>
      <c r="Z45" s="66"/>
      <c r="AA45" s="66"/>
      <c r="AB45" s="66"/>
    </row>
    <row r="46" spans="1:28" ht="15">
      <c r="A46" s="3">
        <v>1</v>
      </c>
      <c r="B46" s="3">
        <v>5</v>
      </c>
      <c r="C46" s="5" t="s">
        <v>209</v>
      </c>
      <c r="D46" s="4" t="s">
        <v>79</v>
      </c>
      <c r="E46" s="6">
        <v>13</v>
      </c>
      <c r="F46" s="6">
        <v>2</v>
      </c>
      <c r="G46" s="6">
        <v>17</v>
      </c>
      <c r="H46" s="6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53">
        <f aca="true" t="shared" si="8" ref="W46:W59">SUM(E46,G46,I46,K46,M46,O46,Q46,S46,U46)</f>
        <v>30</v>
      </c>
      <c r="X46" s="53">
        <f aca="true" t="shared" si="9" ref="X46:X59">SUM(F46,H46,J46,L46,N46,P46,R46,T46,V46)</f>
        <v>2</v>
      </c>
      <c r="Y46" s="7">
        <f aca="true" t="shared" si="10" ref="Y46:Y59">SUM(E46:V46)</f>
        <v>32</v>
      </c>
      <c r="Z46" s="8">
        <f>IF(M46&lt;&gt;0,MIN(E46,G46,I46,K46,M46,O46,Q46,S46,U46)+SMALL((E46,G46,I46,K46,M46,O46,Q46,S46,U46),"2"),0)</f>
        <v>0</v>
      </c>
      <c r="AA46" s="8">
        <f>IF(M46&lt;&gt;0,MIN(F46,H46,J46,L46,N46,P46,R46,T46,V46)+SMALL((F46,H46,J46,L46,N46,P46,R46,T46,V46),"2"),0)</f>
        <v>0</v>
      </c>
      <c r="AB46" s="52">
        <f aca="true" t="shared" si="11" ref="AB46:AB59">Y46-(Z46+AA46)</f>
        <v>32</v>
      </c>
    </row>
    <row r="47" spans="1:28" ht="15">
      <c r="A47" s="3">
        <v>2</v>
      </c>
      <c r="B47" s="3">
        <v>44</v>
      </c>
      <c r="C47" s="5" t="s">
        <v>68</v>
      </c>
      <c r="D47" s="4" t="s">
        <v>28</v>
      </c>
      <c r="E47" s="6">
        <v>11</v>
      </c>
      <c r="F47" s="6">
        <v>0</v>
      </c>
      <c r="G47" s="6">
        <v>15</v>
      </c>
      <c r="H47" s="6">
        <v>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53">
        <f t="shared" si="8"/>
        <v>26</v>
      </c>
      <c r="X47" s="53">
        <f t="shared" si="9"/>
        <v>1</v>
      </c>
      <c r="Y47" s="7">
        <f t="shared" si="10"/>
        <v>27</v>
      </c>
      <c r="Z47" s="8">
        <f>IF(M47&lt;&gt;0,MIN(E47,G47,I47,K47,M47,O47,Q47,S47,U47)+SMALL((E47,G47,I47,K47,M47,O47,Q47,S47,U47),"2"),0)</f>
        <v>0</v>
      </c>
      <c r="AA47" s="8">
        <f>IF(M47&lt;&gt;0,MIN(F47,H47,J47,L47,N47,P47,R47,T47,V47)+SMALL((F47,H47,J47,L47,N47,P47,R47,T47,V47),"2"),0)</f>
        <v>0</v>
      </c>
      <c r="AB47" s="52">
        <f t="shared" si="11"/>
        <v>27</v>
      </c>
    </row>
    <row r="48" spans="1:28" ht="15">
      <c r="A48" s="3">
        <v>3</v>
      </c>
      <c r="B48" s="3">
        <v>10</v>
      </c>
      <c r="C48" s="5" t="s">
        <v>31</v>
      </c>
      <c r="D48" s="4" t="s">
        <v>28</v>
      </c>
      <c r="E48" s="6">
        <v>8</v>
      </c>
      <c r="F48" s="6">
        <v>0</v>
      </c>
      <c r="G48" s="6">
        <v>13</v>
      </c>
      <c r="H48" s="6">
        <v>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3">
        <f t="shared" si="8"/>
        <v>21</v>
      </c>
      <c r="X48" s="53">
        <f t="shared" si="9"/>
        <v>5</v>
      </c>
      <c r="Y48" s="7">
        <f t="shared" si="10"/>
        <v>26</v>
      </c>
      <c r="Z48" s="8">
        <f>IF(M48&lt;&gt;0,MIN(E48,G48,I48,K48,M48,O48,Q48,S48,U48)+SMALL((E48,G48,I48,K48,M48,O48,Q48,S48,U48),"2"),0)</f>
        <v>0</v>
      </c>
      <c r="AA48" s="8">
        <f>IF(M48&lt;&gt;0,MIN(F48,H48,J48,L48,N48,P48,R48,T48,V48)+SMALL((F48,H48,J48,L48,N48,P48,R48,T48,V48),"2"),0)</f>
        <v>0</v>
      </c>
      <c r="AB48" s="52">
        <f t="shared" si="11"/>
        <v>26</v>
      </c>
    </row>
    <row r="49" spans="1:28" ht="15">
      <c r="A49" s="3">
        <v>4</v>
      </c>
      <c r="B49" s="3">
        <v>49</v>
      </c>
      <c r="C49" s="5" t="s">
        <v>41</v>
      </c>
      <c r="D49" s="4" t="s">
        <v>29</v>
      </c>
      <c r="E49" s="6">
        <v>20</v>
      </c>
      <c r="F49" s="6">
        <v>5</v>
      </c>
      <c r="G49" s="6">
        <v>0</v>
      </c>
      <c r="H49" s="6"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53">
        <f t="shared" si="8"/>
        <v>20</v>
      </c>
      <c r="X49" s="53">
        <f t="shared" si="9"/>
        <v>5</v>
      </c>
      <c r="Y49" s="7">
        <f t="shared" si="10"/>
        <v>25</v>
      </c>
      <c r="Z49" s="8">
        <f>IF(M49&lt;&gt;0,MIN(E49,G49,I49,K49,M49,O49,Q49,S49,U49)+SMALL((E49,G49,I49,K49,M49,O49,Q49,S49,U49),"2"),0)</f>
        <v>0</v>
      </c>
      <c r="AA49" s="8">
        <f>IF(M49&lt;&gt;0,MIN(F49,H49,J49,L49,N49,P49,R49,T49,V49)+SMALL((F49,H49,J49,L49,N49,P49,R49,T49,V49),"2"),0)</f>
        <v>0</v>
      </c>
      <c r="AB49" s="52">
        <f t="shared" si="11"/>
        <v>25</v>
      </c>
    </row>
    <row r="50" spans="1:28" ht="15">
      <c r="A50" s="3">
        <v>5</v>
      </c>
      <c r="B50" s="3">
        <v>53</v>
      </c>
      <c r="C50" s="5" t="s">
        <v>190</v>
      </c>
      <c r="D50" s="54" t="s">
        <v>96</v>
      </c>
      <c r="E50" s="6">
        <v>0</v>
      </c>
      <c r="F50" s="6">
        <v>0</v>
      </c>
      <c r="G50" s="6">
        <v>20</v>
      </c>
      <c r="H50" s="6">
        <v>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3">
        <f t="shared" si="8"/>
        <v>20</v>
      </c>
      <c r="X50" s="53">
        <f t="shared" si="9"/>
        <v>3</v>
      </c>
      <c r="Y50" s="7">
        <f t="shared" si="10"/>
        <v>23</v>
      </c>
      <c r="Z50" s="8">
        <f>IF(M50&lt;&gt;0,MIN(E50,G50,I50,K50,M50,O50,Q50,S50,U50)+SMALL((E50,G50,I50,K50,M50,O50,Q50,S50,U50),"2"),0)</f>
        <v>0</v>
      </c>
      <c r="AA50" s="8">
        <f>IF(M50&lt;&gt;0,MIN(F50,H50,J50,L50,N50,P50,R50,T50,V50)+SMALL((F50,H50,J50,L50,N50,P50,R50,T50,V50),"2"),0)</f>
        <v>0</v>
      </c>
      <c r="AB50" s="52">
        <f t="shared" si="11"/>
        <v>23</v>
      </c>
    </row>
    <row r="51" spans="1:28" ht="15">
      <c r="A51" s="3">
        <v>6</v>
      </c>
      <c r="B51" s="3">
        <v>9</v>
      </c>
      <c r="C51" s="5" t="s">
        <v>35</v>
      </c>
      <c r="D51" s="4" t="s">
        <v>28</v>
      </c>
      <c r="E51" s="6">
        <v>9</v>
      </c>
      <c r="F51" s="6">
        <v>3</v>
      </c>
      <c r="G51" s="6">
        <v>10</v>
      </c>
      <c r="H51" s="6"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3">
        <f t="shared" si="8"/>
        <v>19</v>
      </c>
      <c r="X51" s="53">
        <f t="shared" si="9"/>
        <v>3</v>
      </c>
      <c r="Y51" s="7">
        <f t="shared" si="10"/>
        <v>22</v>
      </c>
      <c r="Z51" s="8">
        <f>IF(M51&lt;&gt;0,MIN(E51,G51,I51,K51,M51,O51,Q51,S51,U51)+SMALL((E51,G51,I51,K51,M51,O51,Q51,S51,U51),"2"),0)</f>
        <v>0</v>
      </c>
      <c r="AA51" s="8">
        <f>IF(M51&lt;&gt;0,MIN(F51,H51,J51,L51,N51,P51,R51,T51,V51)+SMALL((F51,H51,J51,L51,N51,P51,R51,T51,V51),"2"),0)</f>
        <v>0</v>
      </c>
      <c r="AB51" s="52">
        <f t="shared" si="11"/>
        <v>22</v>
      </c>
    </row>
    <row r="52" spans="1:28" ht="15">
      <c r="A52" s="3">
        <v>7</v>
      </c>
      <c r="B52" s="3">
        <v>2</v>
      </c>
      <c r="C52" s="5" t="s">
        <v>61</v>
      </c>
      <c r="D52" s="4" t="s">
        <v>29</v>
      </c>
      <c r="E52" s="6">
        <v>17</v>
      </c>
      <c r="F52" s="6">
        <v>4</v>
      </c>
      <c r="G52" s="6">
        <v>0</v>
      </c>
      <c r="H52" s="6"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53">
        <f t="shared" si="8"/>
        <v>17</v>
      </c>
      <c r="X52" s="53">
        <f t="shared" si="9"/>
        <v>4</v>
      </c>
      <c r="Y52" s="7">
        <f t="shared" si="10"/>
        <v>21</v>
      </c>
      <c r="Z52" s="8">
        <f>IF(M52&lt;&gt;0,MIN(E52,G52,I52,K52,M52,O52,Q52,S52,U52)+SMALL((E52,G52,I52,K52,M52,O52,Q52,S52,U52),"2"),0)</f>
        <v>0</v>
      </c>
      <c r="AA52" s="8">
        <f>IF(M52&lt;&gt;0,MIN(F52,H52,J52,L52,N52,P52,R52,T52,V52)+SMALL((F52,H52,J52,L52,N52,P52,R52,T52,V52),"2"),0)</f>
        <v>0</v>
      </c>
      <c r="AB52" s="52">
        <f t="shared" si="11"/>
        <v>21</v>
      </c>
    </row>
    <row r="53" spans="1:28" ht="15">
      <c r="A53" s="3">
        <v>8</v>
      </c>
      <c r="B53" s="3">
        <v>31</v>
      </c>
      <c r="C53" s="5" t="s">
        <v>24</v>
      </c>
      <c r="D53" s="4" t="s">
        <v>25</v>
      </c>
      <c r="E53" s="6">
        <v>10</v>
      </c>
      <c r="F53" s="6">
        <v>1</v>
      </c>
      <c r="G53" s="6">
        <v>8</v>
      </c>
      <c r="H53" s="6"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53">
        <f t="shared" si="8"/>
        <v>18</v>
      </c>
      <c r="X53" s="53">
        <f t="shared" si="9"/>
        <v>1</v>
      </c>
      <c r="Y53" s="7">
        <f t="shared" si="10"/>
        <v>19</v>
      </c>
      <c r="Z53" s="8">
        <f>IF(M53&lt;&gt;0,MIN(E53,G53,I53,K53,M53,O53,Q53,S53,U53)+SMALL((E53,G53,I53,K53,M53,O53,Q53,S53,U53),"2"),0)</f>
        <v>0</v>
      </c>
      <c r="AA53" s="8">
        <f>IF(M53&lt;&gt;0,MIN(F53,H53,J53,L53,N53,P53,R53,T53,V53)+SMALL((F53,H53,J53,L53,N53,P53,R53,T53,V53),"2"),0)</f>
        <v>0</v>
      </c>
      <c r="AB53" s="52">
        <f t="shared" si="11"/>
        <v>19</v>
      </c>
    </row>
    <row r="54" spans="1:28" ht="15">
      <c r="A54" s="3">
        <v>9</v>
      </c>
      <c r="B54" s="3">
        <v>30</v>
      </c>
      <c r="C54" s="5" t="s">
        <v>26</v>
      </c>
      <c r="D54" s="4" t="s">
        <v>25</v>
      </c>
      <c r="E54" s="6">
        <v>7</v>
      </c>
      <c r="F54" s="6">
        <v>0</v>
      </c>
      <c r="G54" s="6">
        <v>9</v>
      </c>
      <c r="H54" s="6">
        <v>2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53">
        <f t="shared" si="8"/>
        <v>16</v>
      </c>
      <c r="X54" s="53">
        <f t="shared" si="9"/>
        <v>2</v>
      </c>
      <c r="Y54" s="7">
        <f t="shared" si="10"/>
        <v>18</v>
      </c>
      <c r="Z54" s="8">
        <f>IF(M54&lt;&gt;0,MIN(E54,G54,I54,K54,M54,O54,Q54,S54,U54)+SMALL((E54,G54,I54,K54,M54,O54,Q54,S54,U54),"2"),0)</f>
        <v>0</v>
      </c>
      <c r="AA54" s="8">
        <f>IF(M54&lt;&gt;0,MIN(F54,H54,J54,L54,N54,P54,R54,T54,V54)+SMALL((F54,H54,J54,L54,N54,P54,R54,T54,V54),"2"),0)</f>
        <v>0</v>
      </c>
      <c r="AB54" s="52">
        <f t="shared" si="11"/>
        <v>18</v>
      </c>
    </row>
    <row r="55" spans="1:28" ht="15">
      <c r="A55" s="3">
        <v>10</v>
      </c>
      <c r="B55" s="3">
        <v>47</v>
      </c>
      <c r="C55" s="5" t="s">
        <v>210</v>
      </c>
      <c r="D55" s="4" t="s">
        <v>96</v>
      </c>
      <c r="E55" s="6">
        <v>15</v>
      </c>
      <c r="F55" s="6">
        <v>0</v>
      </c>
      <c r="G55" s="6">
        <v>0</v>
      </c>
      <c r="H55" s="6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3">
        <f t="shared" si="8"/>
        <v>15</v>
      </c>
      <c r="X55" s="53">
        <f t="shared" si="9"/>
        <v>0</v>
      </c>
      <c r="Y55" s="7">
        <f t="shared" si="10"/>
        <v>15</v>
      </c>
      <c r="Z55" s="8">
        <f>IF(M55&lt;&gt;0,MIN(E55,G55,I55,K55,M55,O55,Q55,S55,U55)+SMALL((E55,G55,I55,K55,M55,O55,Q55,S55,U55),"2"),0)</f>
        <v>0</v>
      </c>
      <c r="AA55" s="8">
        <f>IF(M55&lt;&gt;0,MIN(F55,H55,J55,L55,N55,P55,R55,T55,V55)+SMALL((F55,H55,J55,L55,N55,P55,R55,T55,V55),"2"),0)</f>
        <v>0</v>
      </c>
      <c r="AB55" s="52">
        <f t="shared" si="11"/>
        <v>15</v>
      </c>
    </row>
    <row r="56" spans="1:28" ht="15">
      <c r="A56" s="3">
        <v>11</v>
      </c>
      <c r="B56" s="3">
        <v>6</v>
      </c>
      <c r="C56" s="5" t="s">
        <v>199</v>
      </c>
      <c r="D56" s="4" t="s">
        <v>79</v>
      </c>
      <c r="E56" s="6">
        <v>0</v>
      </c>
      <c r="F56" s="6">
        <v>0</v>
      </c>
      <c r="G56" s="6">
        <v>11</v>
      </c>
      <c r="H56" s="6">
        <v>4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53">
        <f t="shared" si="8"/>
        <v>11</v>
      </c>
      <c r="X56" s="53">
        <f t="shared" si="9"/>
        <v>4</v>
      </c>
      <c r="Y56" s="7">
        <f t="shared" si="10"/>
        <v>15</v>
      </c>
      <c r="Z56" s="8">
        <f>IF(M56&lt;&gt;0,MIN(E56,G56,I56,K56,M56,O56,Q56,S56,U56)+SMALL((E56,G56,I56,K56,M56,O56,Q56,S56,U56),"2"),0)</f>
        <v>0</v>
      </c>
      <c r="AA56" s="8">
        <f>IF(M56&lt;&gt;0,MIN(F56,H56,J56,L56,N56,P56,R56,T56,V56)+SMALL((F56,H56,J56,L56,N56,P56,R56,T56,V56),"2"),0)</f>
        <v>0</v>
      </c>
      <c r="AB56" s="52">
        <f t="shared" si="11"/>
        <v>15</v>
      </c>
    </row>
    <row r="57" spans="1:28" ht="15">
      <c r="A57" s="3">
        <v>12</v>
      </c>
      <c r="B57" s="3">
        <v>24</v>
      </c>
      <c r="C57" s="5" t="s">
        <v>200</v>
      </c>
      <c r="D57" s="4" t="s">
        <v>79</v>
      </c>
      <c r="E57" s="6">
        <v>0</v>
      </c>
      <c r="F57" s="6">
        <v>0</v>
      </c>
      <c r="G57" s="6">
        <v>7</v>
      </c>
      <c r="H57" s="6"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53">
        <f t="shared" si="8"/>
        <v>7</v>
      </c>
      <c r="X57" s="53">
        <f t="shared" si="9"/>
        <v>0</v>
      </c>
      <c r="Y57" s="7">
        <f t="shared" si="10"/>
        <v>7</v>
      </c>
      <c r="Z57" s="8">
        <f>IF(M57&lt;&gt;0,MIN(E57,G57,I57,K57,M57,O57,Q57,S57,U57)+SMALL((E57,G57,I57,K57,M57,O57,Q57,S57,U57),"2"),0)</f>
        <v>0</v>
      </c>
      <c r="AA57" s="8">
        <f>IF(M57&lt;&gt;0,MIN(F57,H57,J57,L57,N57,P57,R57,T57,V57)+SMALL((F57,H57,J57,L57,N57,P57,R57,T57,V57),"2"),0)</f>
        <v>0</v>
      </c>
      <c r="AB57" s="52">
        <f t="shared" si="11"/>
        <v>7</v>
      </c>
    </row>
    <row r="58" spans="1:28" ht="15">
      <c r="A58" s="3">
        <v>13</v>
      </c>
      <c r="B58" s="3"/>
      <c r="C58" s="5"/>
      <c r="D58" s="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53">
        <f t="shared" si="8"/>
        <v>0</v>
      </c>
      <c r="X58" s="53">
        <f t="shared" si="9"/>
        <v>0</v>
      </c>
      <c r="Y58" s="7">
        <f t="shared" si="10"/>
        <v>0</v>
      </c>
      <c r="Z58" s="8">
        <f>IF(M58&lt;&gt;0,MIN(E58,G58,I58,K58,M58,O58,Q58,S58,U58)+SMALL((E58,G58,I58,K58,M58,O58,Q58,S58,U58),"2"),0)</f>
        <v>0</v>
      </c>
      <c r="AA58" s="8">
        <f>IF(M58&lt;&gt;0,MIN(F58,H58,J58,L58,N58,P58,R58,T58,V58)+SMALL((F58,H58,J58,L58,N58,P58,R58,T58,V58),"2"),0)</f>
        <v>0</v>
      </c>
      <c r="AB58" s="52">
        <f t="shared" si="11"/>
        <v>0</v>
      </c>
    </row>
    <row r="59" spans="1:28" ht="15">
      <c r="A59" s="3">
        <v>14</v>
      </c>
      <c r="B59" s="3"/>
      <c r="C59" s="5"/>
      <c r="D59" s="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53">
        <f t="shared" si="8"/>
        <v>0</v>
      </c>
      <c r="X59" s="53">
        <f t="shared" si="9"/>
        <v>0</v>
      </c>
      <c r="Y59" s="7">
        <f t="shared" si="10"/>
        <v>0</v>
      </c>
      <c r="Z59" s="8">
        <f>IF(M59&lt;&gt;0,MIN(E59,G59,I59,K59,M59,O59,Q59,S59,U59)+SMALL((E59,G59,I59,K59,M59,O59,Q59,S59,U59),"2"),0)</f>
        <v>0</v>
      </c>
      <c r="AA59" s="8">
        <f>IF(M59&lt;&gt;0,MIN(F59,H59,J59,L59,N59,P59,R59,T59,V59)+SMALL((F59,H59,J59,L59,N59,P59,R59,T59,V59),"2"),0)</f>
        <v>0</v>
      </c>
      <c r="AB59" s="52">
        <f t="shared" si="11"/>
        <v>0</v>
      </c>
    </row>
    <row r="61" spans="1:28" ht="15.75">
      <c r="A61" s="67" t="s">
        <v>23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1:28" ht="12.75">
      <c r="A62" s="66" t="s">
        <v>0</v>
      </c>
      <c r="B62" s="66" t="s">
        <v>19</v>
      </c>
      <c r="C62" s="66" t="s">
        <v>1</v>
      </c>
      <c r="D62" s="66" t="s">
        <v>5</v>
      </c>
      <c r="E62" s="68" t="s">
        <v>2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6" t="s">
        <v>57</v>
      </c>
      <c r="X62" s="66" t="s">
        <v>58</v>
      </c>
      <c r="Y62" s="66" t="s">
        <v>85</v>
      </c>
      <c r="Z62" s="66" t="s">
        <v>83</v>
      </c>
      <c r="AA62" s="66" t="s">
        <v>84</v>
      </c>
      <c r="AB62" s="66" t="s">
        <v>86</v>
      </c>
    </row>
    <row r="63" spans="1:28" ht="12.75">
      <c r="A63" s="66"/>
      <c r="B63" s="66"/>
      <c r="C63" s="66"/>
      <c r="D63" s="66"/>
      <c r="E63" s="2" t="s">
        <v>115</v>
      </c>
      <c r="F63" s="2" t="s">
        <v>43</v>
      </c>
      <c r="G63" s="2" t="s">
        <v>116</v>
      </c>
      <c r="H63" s="2" t="s">
        <v>44</v>
      </c>
      <c r="I63" s="2" t="s">
        <v>117</v>
      </c>
      <c r="J63" s="2" t="s">
        <v>45</v>
      </c>
      <c r="K63" s="2" t="s">
        <v>118</v>
      </c>
      <c r="L63" s="2" t="s">
        <v>46</v>
      </c>
      <c r="M63" s="2" t="s">
        <v>119</v>
      </c>
      <c r="N63" s="2" t="s">
        <v>47</v>
      </c>
      <c r="O63" s="2" t="s">
        <v>120</v>
      </c>
      <c r="P63" s="2" t="s">
        <v>48</v>
      </c>
      <c r="Q63" s="2" t="s">
        <v>121</v>
      </c>
      <c r="R63" s="2" t="s">
        <v>49</v>
      </c>
      <c r="S63" s="2" t="s">
        <v>122</v>
      </c>
      <c r="T63" s="2" t="s">
        <v>50</v>
      </c>
      <c r="U63" s="2" t="s">
        <v>123</v>
      </c>
      <c r="V63" s="2" t="s">
        <v>51</v>
      </c>
      <c r="W63" s="66"/>
      <c r="X63" s="66"/>
      <c r="Y63" s="66"/>
      <c r="Z63" s="66"/>
      <c r="AA63" s="66"/>
      <c r="AB63" s="66"/>
    </row>
    <row r="64" spans="1:28" ht="15">
      <c r="A64" s="3">
        <v>1</v>
      </c>
      <c r="B64" s="3">
        <v>19</v>
      </c>
      <c r="C64" s="5" t="s">
        <v>42</v>
      </c>
      <c r="D64" s="4" t="s">
        <v>25</v>
      </c>
      <c r="E64" s="6">
        <v>20</v>
      </c>
      <c r="F64" s="6">
        <v>5</v>
      </c>
      <c r="G64" s="6">
        <v>17</v>
      </c>
      <c r="H64" s="6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53">
        <f aca="true" t="shared" si="12" ref="W64:W73">SUM(E64,G64,I64,K64,M64,O64,Q64,S64,U64)</f>
        <v>37</v>
      </c>
      <c r="X64" s="53">
        <f aca="true" t="shared" si="13" ref="X64:X73">SUM(F64,H64,J64,L64,N64,P64,R64,T64,V64)</f>
        <v>7</v>
      </c>
      <c r="Y64" s="7">
        <f aca="true" t="shared" si="14" ref="Y64:Y73">SUM(E64:V64)</f>
        <v>44</v>
      </c>
      <c r="Z64" s="8">
        <f>IF(M64&lt;&gt;0,MIN(E64,G64,I64,K64,M64,O64,Q64,S64,U64)+SMALL((E64,G64,I64,K64,M64,O64,Q64,S64,U64),"2"),0)</f>
        <v>0</v>
      </c>
      <c r="AA64" s="8">
        <f>IF(M64&lt;&gt;0,MIN(F64,H64,J64,L64,N64,P64,R64,T64,V64)+SMALL((F64,H64,J64,L64,N64,P64,R64,T64,V64),"2"),0)</f>
        <v>0</v>
      </c>
      <c r="AB64" s="52">
        <f aca="true" t="shared" si="15" ref="AB64:AB70">Y64-(Z64+AA64)</f>
        <v>44</v>
      </c>
    </row>
    <row r="65" spans="1:28" ht="15">
      <c r="A65" s="3">
        <v>2</v>
      </c>
      <c r="B65" s="3">
        <v>14</v>
      </c>
      <c r="C65" s="5" t="s">
        <v>69</v>
      </c>
      <c r="D65" s="4" t="s">
        <v>80</v>
      </c>
      <c r="E65" s="6">
        <v>17</v>
      </c>
      <c r="F65" s="6">
        <v>2</v>
      </c>
      <c r="G65" s="6">
        <v>13</v>
      </c>
      <c r="H65" s="6">
        <v>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53">
        <f t="shared" si="12"/>
        <v>30</v>
      </c>
      <c r="X65" s="53">
        <f t="shared" si="13"/>
        <v>5</v>
      </c>
      <c r="Y65" s="7">
        <f t="shared" si="14"/>
        <v>35</v>
      </c>
      <c r="Z65" s="8">
        <f>IF(M65&lt;&gt;0,MIN(E65,G65,I65,K65,M65,O65,Q65,S65,U65)+SMALL((E65,G65,I65,K65,M65,O65,Q65,S65,U65),"2"),0)</f>
        <v>0</v>
      </c>
      <c r="AA65" s="8">
        <f>IF(M65&lt;&gt;0,MIN(F65,H65,J65,L65,N65,P65,R65,T65,V65)+SMALL((F65,H65,J65,L65,N65,P65,R65,T65,V65),"2"),0)</f>
        <v>0</v>
      </c>
      <c r="AB65" s="52">
        <f t="shared" si="15"/>
        <v>35</v>
      </c>
    </row>
    <row r="66" spans="1:28" ht="15">
      <c r="A66" s="3">
        <v>3</v>
      </c>
      <c r="B66" s="3">
        <v>46</v>
      </c>
      <c r="C66" s="5" t="s">
        <v>211</v>
      </c>
      <c r="D66" s="4" t="s">
        <v>25</v>
      </c>
      <c r="E66" s="6">
        <v>15</v>
      </c>
      <c r="F66" s="6">
        <v>4</v>
      </c>
      <c r="G66" s="6">
        <v>11</v>
      </c>
      <c r="H66" s="6">
        <v>1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53">
        <f t="shared" si="12"/>
        <v>26</v>
      </c>
      <c r="X66" s="53">
        <f t="shared" si="13"/>
        <v>5</v>
      </c>
      <c r="Y66" s="7">
        <f t="shared" si="14"/>
        <v>31</v>
      </c>
      <c r="Z66" s="8">
        <f>IF(M66&lt;&gt;0,MIN(E66,G66,I66,K66,M66,O66,Q66,S66,U66)+SMALL((E66,G66,I66,K66,M66,O66,Q66,S66,U66),"2"),0)</f>
        <v>0</v>
      </c>
      <c r="AA66" s="8">
        <f>IF(M66&lt;&gt;0,MIN(F66,H66,J66,L66,N66,P66,R66,T66,V66)+SMALL((F66,H66,J66,L66,N66,P66,R66,T66,V66),"2"),0)</f>
        <v>0</v>
      </c>
      <c r="AB66" s="52">
        <f t="shared" si="15"/>
        <v>31</v>
      </c>
    </row>
    <row r="67" spans="1:28" ht="15">
      <c r="A67" s="3">
        <v>4</v>
      </c>
      <c r="B67" s="3">
        <v>15</v>
      </c>
      <c r="C67" s="5" t="s">
        <v>81</v>
      </c>
      <c r="D67" s="4" t="s">
        <v>80</v>
      </c>
      <c r="E67" s="6">
        <v>13</v>
      </c>
      <c r="F67" s="6">
        <v>3</v>
      </c>
      <c r="G67" s="6">
        <v>9</v>
      </c>
      <c r="H67" s="6"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53">
        <f t="shared" si="12"/>
        <v>22</v>
      </c>
      <c r="X67" s="53">
        <f t="shared" si="13"/>
        <v>3</v>
      </c>
      <c r="Y67" s="7">
        <f t="shared" si="14"/>
        <v>25</v>
      </c>
      <c r="Z67" s="8">
        <f>IF(M67&lt;&gt;0,MIN(E67,G67,I67,K67,M67,O67,Q67,S67,U67)+SMALL((E67,G67,I67,K67,M67,O67,Q67,S67,U67),"2"),0)</f>
        <v>0</v>
      </c>
      <c r="AA67" s="8">
        <f>IF(M67&lt;&gt;0,MIN(F67,H67,J67,L67,N67,P67,R67,T67,V67)+SMALL((F67,H67,J67,L67,N67,P67,R67,T67,V67),"2"),0)</f>
        <v>0</v>
      </c>
      <c r="AB67" s="52">
        <f t="shared" si="15"/>
        <v>25</v>
      </c>
    </row>
    <row r="68" spans="1:28" ht="15">
      <c r="A68" s="3">
        <v>5</v>
      </c>
      <c r="B68" s="3">
        <v>63</v>
      </c>
      <c r="C68" s="5" t="s">
        <v>201</v>
      </c>
      <c r="D68" s="4" t="s">
        <v>29</v>
      </c>
      <c r="E68" s="6">
        <v>0</v>
      </c>
      <c r="F68" s="6">
        <v>0</v>
      </c>
      <c r="G68" s="6">
        <v>20</v>
      </c>
      <c r="H68" s="6">
        <v>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53">
        <f t="shared" si="12"/>
        <v>20</v>
      </c>
      <c r="X68" s="53">
        <f t="shared" si="13"/>
        <v>5</v>
      </c>
      <c r="Y68" s="7">
        <f t="shared" si="14"/>
        <v>25</v>
      </c>
      <c r="Z68" s="8">
        <f>IF(M68&lt;&gt;0,MIN(E68,G68,I68,K68,M68,O68,Q68,S68,U68)+SMALL((E68,G68,I68,K68,M68,O68,Q68,S68,U68),"2"),0)</f>
        <v>0</v>
      </c>
      <c r="AA68" s="8">
        <f>IF(M68&lt;&gt;0,MIN(F68,H68,J68,L68,N68,P68,R68,T68,V68)+SMALL((F68,H68,J68,L68,N68,P68,R68,T68,V68),"2"),0)</f>
        <v>0</v>
      </c>
      <c r="AB68" s="52">
        <f t="shared" si="15"/>
        <v>25</v>
      </c>
    </row>
    <row r="69" spans="1:28" ht="15">
      <c r="A69" s="3">
        <v>6</v>
      </c>
      <c r="B69" s="3">
        <v>64</v>
      </c>
      <c r="C69" s="5" t="s">
        <v>202</v>
      </c>
      <c r="D69" s="4" t="s">
        <v>29</v>
      </c>
      <c r="E69" s="6">
        <v>0</v>
      </c>
      <c r="F69" s="6">
        <v>0</v>
      </c>
      <c r="G69" s="6">
        <v>15</v>
      </c>
      <c r="H69" s="6">
        <v>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53">
        <f t="shared" si="12"/>
        <v>15</v>
      </c>
      <c r="X69" s="53">
        <f t="shared" si="13"/>
        <v>4</v>
      </c>
      <c r="Y69" s="7">
        <f t="shared" si="14"/>
        <v>19</v>
      </c>
      <c r="Z69" s="8">
        <f>IF(M69&lt;&gt;0,MIN(E69,G69,I69,K69,M69,O69,Q69,S69,U69)+SMALL((E69,G69,I69,K69,M69,O69,Q69,S69,U69),"2"),0)</f>
        <v>0</v>
      </c>
      <c r="AA69" s="8">
        <f>IF(M69&lt;&gt;0,MIN(F69,H69,J69,L69,N69,P69,R69,T69,V69)+SMALL((F69,H69,J69,L69,N69,P69,R69,T69,V69),"2"),0)</f>
        <v>0</v>
      </c>
      <c r="AB69" s="52">
        <f t="shared" si="15"/>
        <v>19</v>
      </c>
    </row>
    <row r="70" spans="1:28" ht="15">
      <c r="A70" s="3">
        <v>7</v>
      </c>
      <c r="B70" s="3">
        <v>60</v>
      </c>
      <c r="C70" s="5" t="s">
        <v>203</v>
      </c>
      <c r="D70" s="4" t="s">
        <v>25</v>
      </c>
      <c r="E70" s="6">
        <v>0</v>
      </c>
      <c r="F70" s="6">
        <v>0</v>
      </c>
      <c r="G70" s="6">
        <v>10</v>
      </c>
      <c r="H70" s="6"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53">
        <f t="shared" si="12"/>
        <v>10</v>
      </c>
      <c r="X70" s="53">
        <f t="shared" si="13"/>
        <v>0</v>
      </c>
      <c r="Y70" s="7">
        <f t="shared" si="14"/>
        <v>10</v>
      </c>
      <c r="Z70" s="8">
        <f>IF(M70&lt;&gt;0,MIN(E70,G70,I70,K70,M70,O70,Q70,S70,U70)+SMALL((E70,G70,I70,K70,M70,O70,Q70,S70,U70),"2"),0)</f>
        <v>0</v>
      </c>
      <c r="AA70" s="8">
        <f>IF(M70&lt;&gt;0,MIN(F70,H70,J70,L70,N70,P70,R70,T70,V70)+SMALL((F70,H70,J70,L70,N70,P70,R70,T70,V70),"2"),0)</f>
        <v>0</v>
      </c>
      <c r="AB70" s="52">
        <f t="shared" si="15"/>
        <v>10</v>
      </c>
    </row>
    <row r="71" spans="1:28" ht="15">
      <c r="A71" s="3">
        <v>8</v>
      </c>
      <c r="B71" s="3"/>
      <c r="C71" s="5"/>
      <c r="D71" s="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53">
        <f t="shared" si="12"/>
        <v>0</v>
      </c>
      <c r="X71" s="53">
        <f t="shared" si="13"/>
        <v>0</v>
      </c>
      <c r="Y71" s="7">
        <f t="shared" si="14"/>
        <v>0</v>
      </c>
      <c r="Z71" s="8">
        <f>IF(M71&lt;&gt;0,MIN(E71,G71,I71,K71,M71,O71,Q71,S71,U71)+SMALL((E71,G71,I71,K71,M71,O71,Q71,S71,U71),"2"),0)</f>
        <v>0</v>
      </c>
      <c r="AA71" s="8">
        <f>IF(M71&lt;&gt;0,MIN(F71,H71,J71,L71,N71,P71,R71,T71,V71)+SMALL((F71,H71,J71,L71,N71,P71,R71,T71,V71),"2"),0)</f>
        <v>0</v>
      </c>
      <c r="AB71" s="52">
        <f>Y71-(Z71+AA71)</f>
        <v>0</v>
      </c>
    </row>
    <row r="72" spans="1:28" ht="15">
      <c r="A72" s="3">
        <v>9</v>
      </c>
      <c r="B72" s="3"/>
      <c r="C72" s="5"/>
      <c r="D72" s="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53">
        <f t="shared" si="12"/>
        <v>0</v>
      </c>
      <c r="X72" s="53">
        <f t="shared" si="13"/>
        <v>0</v>
      </c>
      <c r="Y72" s="7">
        <f t="shared" si="14"/>
        <v>0</v>
      </c>
      <c r="Z72" s="8">
        <f>IF(M72&lt;&gt;0,MIN(E72,G72,I72,K72,M72,O72,Q72,S72,U72)+SMALL((E72,G72,I72,K72,M72,O72,Q72,S72,U72),"2"),0)</f>
        <v>0</v>
      </c>
      <c r="AA72" s="8">
        <f>IF(M72&lt;&gt;0,MIN(F72,H72,J72,L72,N72,P72,R72,T72,V72)+SMALL((F72,H72,J72,L72,N72,P72,R72,T72,V72),"2"),0)</f>
        <v>0</v>
      </c>
      <c r="AB72" s="52">
        <f>Y72-(Z72+AA72)</f>
        <v>0</v>
      </c>
    </row>
    <row r="73" spans="1:28" ht="15">
      <c r="A73" s="3">
        <v>10</v>
      </c>
      <c r="B73" s="3"/>
      <c r="C73" s="5"/>
      <c r="D73" s="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53">
        <f t="shared" si="12"/>
        <v>0</v>
      </c>
      <c r="X73" s="53">
        <f t="shared" si="13"/>
        <v>0</v>
      </c>
      <c r="Y73" s="7">
        <f t="shared" si="14"/>
        <v>0</v>
      </c>
      <c r="Z73" s="8">
        <f>IF(M73&lt;&gt;0,MIN(E73,G73,I73,K73,M73,O73,Q73,S73,U73)+SMALL((E73,G73,I73,K73,M73,O73,Q73,S73,U73),"2"),0)</f>
        <v>0</v>
      </c>
      <c r="AA73" s="8">
        <f>IF(M73&lt;&gt;0,MIN(F73,H73,J73,L73,N73,P73,R73,T73,V73)+SMALL((F73,H73,J73,L73,N73,P73,R73,T73,V73),"2"),0)</f>
        <v>0</v>
      </c>
      <c r="AB73" s="52">
        <f>Y73-(Z73+AA73)</f>
        <v>0</v>
      </c>
    </row>
    <row r="75" spans="1:28" ht="15.75">
      <c r="A75" s="67" t="s">
        <v>33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</row>
    <row r="76" spans="1:28" ht="12.75">
      <c r="A76" s="66" t="s">
        <v>0</v>
      </c>
      <c r="B76" s="66" t="s">
        <v>19</v>
      </c>
      <c r="C76" s="66" t="s">
        <v>1</v>
      </c>
      <c r="D76" s="66" t="s">
        <v>5</v>
      </c>
      <c r="E76" s="68" t="s">
        <v>2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6" t="s">
        <v>57</v>
      </c>
      <c r="X76" s="66" t="s">
        <v>58</v>
      </c>
      <c r="Y76" s="66" t="s">
        <v>85</v>
      </c>
      <c r="Z76" s="66" t="s">
        <v>83</v>
      </c>
      <c r="AA76" s="66" t="s">
        <v>84</v>
      </c>
      <c r="AB76" s="66" t="s">
        <v>86</v>
      </c>
    </row>
    <row r="77" spans="1:28" ht="12.75">
      <c r="A77" s="66"/>
      <c r="B77" s="66"/>
      <c r="C77" s="66"/>
      <c r="D77" s="66"/>
      <c r="E77" s="2" t="s">
        <v>115</v>
      </c>
      <c r="F77" s="2" t="s">
        <v>43</v>
      </c>
      <c r="G77" s="2" t="s">
        <v>116</v>
      </c>
      <c r="H77" s="2" t="s">
        <v>44</v>
      </c>
      <c r="I77" s="2" t="s">
        <v>117</v>
      </c>
      <c r="J77" s="2" t="s">
        <v>45</v>
      </c>
      <c r="K77" s="2" t="s">
        <v>118</v>
      </c>
      <c r="L77" s="2" t="s">
        <v>46</v>
      </c>
      <c r="M77" s="2" t="s">
        <v>119</v>
      </c>
      <c r="N77" s="2" t="s">
        <v>47</v>
      </c>
      <c r="O77" s="2" t="s">
        <v>120</v>
      </c>
      <c r="P77" s="2" t="s">
        <v>48</v>
      </c>
      <c r="Q77" s="2" t="s">
        <v>121</v>
      </c>
      <c r="R77" s="2" t="s">
        <v>49</v>
      </c>
      <c r="S77" s="2" t="s">
        <v>122</v>
      </c>
      <c r="T77" s="2" t="s">
        <v>50</v>
      </c>
      <c r="U77" s="2" t="s">
        <v>123</v>
      </c>
      <c r="V77" s="2" t="s">
        <v>51</v>
      </c>
      <c r="W77" s="66"/>
      <c r="X77" s="66"/>
      <c r="Y77" s="66"/>
      <c r="Z77" s="66"/>
      <c r="AA77" s="66"/>
      <c r="AB77" s="66"/>
    </row>
    <row r="78" spans="1:28" ht="15">
      <c r="A78" s="3">
        <v>1</v>
      </c>
      <c r="B78" s="3">
        <v>39</v>
      </c>
      <c r="C78" s="5" t="s">
        <v>212</v>
      </c>
      <c r="D78" s="4" t="s">
        <v>106</v>
      </c>
      <c r="E78" s="6">
        <v>15</v>
      </c>
      <c r="F78" s="6">
        <v>3</v>
      </c>
      <c r="G78" s="6">
        <v>20</v>
      </c>
      <c r="H78" s="6">
        <v>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53">
        <f aca="true" t="shared" si="16" ref="W78:W89">SUM(E78,G78,I78,K78,M78,O78,Q78,S78,U78)</f>
        <v>35</v>
      </c>
      <c r="X78" s="53">
        <f aca="true" t="shared" si="17" ref="X78:X89">SUM(F78,H78,J78,L78,N78,P78,R78,T78,V78)</f>
        <v>7</v>
      </c>
      <c r="Y78" s="7">
        <f aca="true" t="shared" si="18" ref="Y78:Y89">SUM(E78:V78)</f>
        <v>42</v>
      </c>
      <c r="Z78" s="8">
        <f>IF(M78&lt;&gt;0,MIN(E78,G78,I78,K78,M78,O78,Q78,S78,U78)+SMALL((E78,G78,I78,K78,M78,O78,Q78,S78,U78),"2"),0)</f>
        <v>0</v>
      </c>
      <c r="AA78" s="8">
        <f>IF(M78&lt;&gt;0,MIN(F78,H78,J78,L78,N78,P78,R78,T78,V78)+SMALL((F78,H78,J78,L78,N78,P78,R78,T78,V78),"2"),0)</f>
        <v>0</v>
      </c>
      <c r="AB78" s="52">
        <f aca="true" t="shared" si="19" ref="AB78:AB89">Y78-(Z78+AA78)</f>
        <v>42</v>
      </c>
    </row>
    <row r="79" spans="1:28" ht="15">
      <c r="A79" s="3">
        <v>2</v>
      </c>
      <c r="B79" s="3">
        <v>3</v>
      </c>
      <c r="C79" s="5" t="s">
        <v>37</v>
      </c>
      <c r="D79" s="4" t="s">
        <v>29</v>
      </c>
      <c r="E79" s="6">
        <v>17</v>
      </c>
      <c r="F79" s="6">
        <v>4</v>
      </c>
      <c r="G79" s="6">
        <v>13</v>
      </c>
      <c r="H79" s="6">
        <v>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53">
        <f t="shared" si="16"/>
        <v>30</v>
      </c>
      <c r="X79" s="53">
        <f t="shared" si="17"/>
        <v>9</v>
      </c>
      <c r="Y79" s="7">
        <f t="shared" si="18"/>
        <v>39</v>
      </c>
      <c r="Z79" s="8">
        <f>IF(M79&lt;&gt;0,MIN(E79,G79,I79,K79,M79,O79,Q79,S79,U79)+SMALL((E79,G79,I79,K79,M79,O79,Q79,S79,U79),"2"),0)</f>
        <v>0</v>
      </c>
      <c r="AA79" s="8">
        <f>IF(M79&lt;&gt;0,MIN(F79,H79,J79,L79,N79,P79,R79,T79,V79)+SMALL((F79,H79,J79,L79,N79,P79,R79,T79,V79),"2"),0)</f>
        <v>0</v>
      </c>
      <c r="AB79" s="52">
        <f t="shared" si="19"/>
        <v>39</v>
      </c>
    </row>
    <row r="80" spans="1:28" ht="15">
      <c r="A80" s="3">
        <v>3</v>
      </c>
      <c r="B80" s="3">
        <v>12</v>
      </c>
      <c r="C80" s="5" t="s">
        <v>66</v>
      </c>
      <c r="D80" s="4" t="s">
        <v>80</v>
      </c>
      <c r="E80" s="6">
        <v>20</v>
      </c>
      <c r="F80" s="6">
        <v>2</v>
      </c>
      <c r="G80" s="6">
        <v>11</v>
      </c>
      <c r="H80" s="6">
        <v>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53">
        <f t="shared" si="16"/>
        <v>31</v>
      </c>
      <c r="X80" s="53">
        <f t="shared" si="17"/>
        <v>3</v>
      </c>
      <c r="Y80" s="7">
        <f t="shared" si="18"/>
        <v>34</v>
      </c>
      <c r="Z80" s="8">
        <f>IF(M80&lt;&gt;0,MIN(E80,G80,I80,K80,M80,O80,Q80,S80,U80)+SMALL((E80,G80,I80,K80,M80,O80,Q80,S80,U80),"2"),0)</f>
        <v>0</v>
      </c>
      <c r="AA80" s="8">
        <f>IF(M80&lt;&gt;0,MIN(F80,H80,J80,L80,N80,P80,R80,T80,V80)+SMALL((F80,H80,J80,L80,N80,P80,R80,T80,V80),"2"),0)</f>
        <v>0</v>
      </c>
      <c r="AB80" s="52">
        <f t="shared" si="19"/>
        <v>34</v>
      </c>
    </row>
    <row r="81" spans="1:28" ht="15">
      <c r="A81" s="3">
        <v>4</v>
      </c>
      <c r="B81" s="3">
        <v>7</v>
      </c>
      <c r="C81" s="5" t="s">
        <v>30</v>
      </c>
      <c r="D81" s="4" t="s">
        <v>28</v>
      </c>
      <c r="E81" s="6">
        <v>10</v>
      </c>
      <c r="F81" s="6">
        <v>0</v>
      </c>
      <c r="G81" s="6">
        <v>17</v>
      </c>
      <c r="H81" s="6">
        <v>3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53">
        <f t="shared" si="16"/>
        <v>27</v>
      </c>
      <c r="X81" s="53">
        <f t="shared" si="17"/>
        <v>3</v>
      </c>
      <c r="Y81" s="7">
        <f t="shared" si="18"/>
        <v>30</v>
      </c>
      <c r="Z81" s="8">
        <f>IF(M81&lt;&gt;0,MIN(E81,G81,I81,K81,M81,O81,Q81,S81,U81)+SMALL((E81,G81,I81,K81,M81,O81,Q81,S81,U81),"2"),0)</f>
        <v>0</v>
      </c>
      <c r="AA81" s="8">
        <f>IF(M81&lt;&gt;0,MIN(F81,H81,J81,L81,N81,P81,R81,T81,V81)+SMALL((F81,H81,J81,L81,N81,P81,R81,T81,V81),"2"),0)</f>
        <v>0</v>
      </c>
      <c r="AB81" s="52">
        <f t="shared" si="19"/>
        <v>30</v>
      </c>
    </row>
    <row r="82" spans="1:28" ht="15">
      <c r="A82" s="3">
        <v>5</v>
      </c>
      <c r="B82" s="3">
        <v>28</v>
      </c>
      <c r="C82" s="5" t="s">
        <v>210</v>
      </c>
      <c r="D82" s="4" t="s">
        <v>96</v>
      </c>
      <c r="E82" s="6">
        <v>9</v>
      </c>
      <c r="F82" s="6">
        <v>0</v>
      </c>
      <c r="G82" s="6">
        <v>15</v>
      </c>
      <c r="H82" s="6">
        <v>2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53">
        <f t="shared" si="16"/>
        <v>24</v>
      </c>
      <c r="X82" s="53">
        <f t="shared" si="17"/>
        <v>2</v>
      </c>
      <c r="Y82" s="7">
        <f t="shared" si="18"/>
        <v>26</v>
      </c>
      <c r="Z82" s="8">
        <f>IF(M82&lt;&gt;0,MIN(E82,G82,I82,K82,M82,O82,Q82,S82,U82)+SMALL((E82,G82,I82,K82,M82,O82,Q82,S82,U82),"2"),0)</f>
        <v>0</v>
      </c>
      <c r="AA82" s="8">
        <f>IF(M82&lt;&gt;0,MIN(F82,H82,J82,L82,N82,P82,R82,T82,V82)+SMALL((F82,H82,J82,L82,N82,P82,R82,T82,V82),"2"),0)</f>
        <v>0</v>
      </c>
      <c r="AB82" s="52">
        <f t="shared" si="19"/>
        <v>26</v>
      </c>
    </row>
    <row r="83" spans="1:28" ht="15">
      <c r="A83" s="3">
        <v>6</v>
      </c>
      <c r="B83" s="3">
        <v>40</v>
      </c>
      <c r="C83" s="5" t="s">
        <v>108</v>
      </c>
      <c r="D83" s="4" t="s">
        <v>106</v>
      </c>
      <c r="E83" s="6">
        <v>11</v>
      </c>
      <c r="F83" s="6">
        <v>0</v>
      </c>
      <c r="G83" s="6">
        <v>8</v>
      </c>
      <c r="H83" s="6">
        <v>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53">
        <f t="shared" si="16"/>
        <v>19</v>
      </c>
      <c r="X83" s="53">
        <f t="shared" si="17"/>
        <v>0</v>
      </c>
      <c r="Y83" s="7">
        <f t="shared" si="18"/>
        <v>19</v>
      </c>
      <c r="Z83" s="8">
        <f>IF(M83&lt;&gt;0,MIN(E83,G83,I83,K83,M83,O83,Q83,S83,U83)+SMALL((E83,G83,I83,K83,M83,O83,Q83,S83,U83),"2"),0)</f>
        <v>0</v>
      </c>
      <c r="AA83" s="8">
        <f>IF(M83&lt;&gt;0,MIN(F83,H83,J83,L83,N83,P83,R83,T83,V83)+SMALL((F83,H83,J83,L83,N83,P83,R83,T83,V83),"2"),0)</f>
        <v>0</v>
      </c>
      <c r="AB83" s="52">
        <f t="shared" si="19"/>
        <v>19</v>
      </c>
    </row>
    <row r="84" spans="1:28" ht="15">
      <c r="A84" s="3">
        <v>7</v>
      </c>
      <c r="B84" s="3">
        <v>1</v>
      </c>
      <c r="C84" s="5" t="s">
        <v>61</v>
      </c>
      <c r="D84" s="4" t="s">
        <v>29</v>
      </c>
      <c r="E84" s="6">
        <v>13</v>
      </c>
      <c r="F84" s="6">
        <v>5</v>
      </c>
      <c r="G84" s="6">
        <v>0</v>
      </c>
      <c r="H84" s="6"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53">
        <f t="shared" si="16"/>
        <v>13</v>
      </c>
      <c r="X84" s="53">
        <f t="shared" si="17"/>
        <v>5</v>
      </c>
      <c r="Y84" s="7">
        <f t="shared" si="18"/>
        <v>18</v>
      </c>
      <c r="Z84" s="8">
        <f>IF(M84&lt;&gt;0,MIN(E84,G84,I84,K84,M84,O84,Q84,S84,U84)+SMALL((E84,G84,I84,K84,M84,O84,Q84,S84,U84),"2"),0)</f>
        <v>0</v>
      </c>
      <c r="AA84" s="8">
        <f>IF(M84&lt;&gt;0,MIN(F84,H84,J84,L84,N84,P84,R84,T84,V84)+SMALL((F84,H84,J84,L84,N84,P84,R84,T84,V84),"2"),0)</f>
        <v>0</v>
      </c>
      <c r="AB84" s="52">
        <f t="shared" si="19"/>
        <v>18</v>
      </c>
    </row>
    <row r="85" spans="1:28" ht="15">
      <c r="A85" s="3">
        <v>8</v>
      </c>
      <c r="B85" s="3">
        <v>41</v>
      </c>
      <c r="C85" s="5" t="s">
        <v>39</v>
      </c>
      <c r="D85" s="4" t="s">
        <v>29</v>
      </c>
      <c r="E85" s="6">
        <v>8</v>
      </c>
      <c r="F85" s="6">
        <v>1</v>
      </c>
      <c r="G85" s="6">
        <v>9</v>
      </c>
      <c r="H85" s="6">
        <v>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53">
        <f t="shared" si="16"/>
        <v>17</v>
      </c>
      <c r="X85" s="53">
        <f t="shared" si="17"/>
        <v>1</v>
      </c>
      <c r="Y85" s="7">
        <f t="shared" si="18"/>
        <v>18</v>
      </c>
      <c r="Z85" s="8">
        <f>IF(M85&lt;&gt;0,MIN(E85,G85,I85,K85,M85,O85,Q85,S85,U85)+SMALL((E85,G85,I85,K85,M85,O85,Q85,S85,U85),"2"),0)</f>
        <v>0</v>
      </c>
      <c r="AA85" s="8">
        <f>IF(M85&lt;&gt;0,MIN(F85,H85,J85,L85,N85,P85,R85,T85,V85)+SMALL((F85,H85,J85,L85,N85,P85,R85,T85,V85),"2"),0)</f>
        <v>0</v>
      </c>
      <c r="AB85" s="52">
        <f t="shared" si="19"/>
        <v>18</v>
      </c>
    </row>
    <row r="86" spans="1:28" ht="15">
      <c r="A86" s="3">
        <v>9</v>
      </c>
      <c r="B86" s="3">
        <v>62</v>
      </c>
      <c r="C86" s="5" t="s">
        <v>204</v>
      </c>
      <c r="D86" s="4" t="s">
        <v>106</v>
      </c>
      <c r="E86" s="6">
        <v>0</v>
      </c>
      <c r="F86" s="6">
        <v>0</v>
      </c>
      <c r="G86" s="6">
        <v>10</v>
      </c>
      <c r="H86" s="6">
        <v>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53">
        <f t="shared" si="16"/>
        <v>10</v>
      </c>
      <c r="X86" s="53">
        <f t="shared" si="17"/>
        <v>0</v>
      </c>
      <c r="Y86" s="7">
        <f t="shared" si="18"/>
        <v>10</v>
      </c>
      <c r="Z86" s="8">
        <f>IF(M86&lt;&gt;0,MIN(E86,G86,I86,K86,M86,O86,Q86,S86,U86)+SMALL((E86,G86,I86,K86,M86,O86,Q86,S86,U86),"2"),0)</f>
        <v>0</v>
      </c>
      <c r="AA86" s="8">
        <f>IF(M86&lt;&gt;0,MIN(F86,H86,J86,L86,N86,P86,R86,T86,V86)+SMALL((F86,H86,J86,L86,N86,P86,R86,T86,V86),"2"),0)</f>
        <v>0</v>
      </c>
      <c r="AB86" s="52">
        <f t="shared" si="19"/>
        <v>10</v>
      </c>
    </row>
    <row r="87" spans="1:28" ht="15">
      <c r="A87" s="3">
        <v>10</v>
      </c>
      <c r="B87" s="3"/>
      <c r="C87" s="5"/>
      <c r="D87" s="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53">
        <f t="shared" si="16"/>
        <v>0</v>
      </c>
      <c r="X87" s="53">
        <f t="shared" si="17"/>
        <v>0</v>
      </c>
      <c r="Y87" s="7">
        <f t="shared" si="18"/>
        <v>0</v>
      </c>
      <c r="Z87" s="8">
        <f>IF(M87&lt;&gt;0,MIN(E87,G87,I87,K87,M87,O87,Q87,S87,U87)+SMALL((E87,G87,I87,K87,M87,O87,Q87,S87,U87),"2"),0)</f>
        <v>0</v>
      </c>
      <c r="AA87" s="8">
        <f>IF(M87&lt;&gt;0,MIN(F87,H87,J87,L87,N87,P87,R87,T87,V87)+SMALL((F87,H87,J87,L87,N87,P87,R87,T87,V87),"2"),0)</f>
        <v>0</v>
      </c>
      <c r="AB87" s="52">
        <f t="shared" si="19"/>
        <v>0</v>
      </c>
    </row>
    <row r="88" spans="1:28" ht="15">
      <c r="A88" s="3">
        <v>11</v>
      </c>
      <c r="B88" s="3"/>
      <c r="C88" s="5"/>
      <c r="D88" s="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53">
        <f t="shared" si="16"/>
        <v>0</v>
      </c>
      <c r="X88" s="53">
        <f t="shared" si="17"/>
        <v>0</v>
      </c>
      <c r="Y88" s="7">
        <f t="shared" si="18"/>
        <v>0</v>
      </c>
      <c r="Z88" s="8">
        <f>IF(M88&lt;&gt;0,MIN(E88,G88,I88,K88,M88,O88,Q88,S88,U88)+SMALL((E88,G88,I88,K88,M88,O88,Q88,S88,U88),"2"),0)</f>
        <v>0</v>
      </c>
      <c r="AA88" s="8">
        <f>IF(M88&lt;&gt;0,MIN(F88,H88,J88,L88,N88,P88,R88,T88,V88)+SMALL((F88,H88,J88,L88,N88,P88,R88,T88,V88),"2"),0)</f>
        <v>0</v>
      </c>
      <c r="AB88" s="52">
        <f t="shared" si="19"/>
        <v>0</v>
      </c>
    </row>
    <row r="89" spans="1:28" ht="15">
      <c r="A89" s="3">
        <v>12</v>
      </c>
      <c r="B89" s="3"/>
      <c r="C89" s="5"/>
      <c r="D89" s="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53">
        <f t="shared" si="16"/>
        <v>0</v>
      </c>
      <c r="X89" s="53">
        <f t="shared" si="17"/>
        <v>0</v>
      </c>
      <c r="Y89" s="7">
        <f t="shared" si="18"/>
        <v>0</v>
      </c>
      <c r="Z89" s="8">
        <f>IF(M89&lt;&gt;0,MIN(E89,G89,I89,K89,M89,O89,Q89,S89,U89)+SMALL((E89,G89,I89,K89,M89,O89,Q89,S89,U89),"2"),0)</f>
        <v>0</v>
      </c>
      <c r="AA89" s="8">
        <f>IF(M89&lt;&gt;0,MIN(F89,H89,J89,L89,N89,P89,R89,T89,V89)+SMALL((F89,H89,J89,L89,N89,P89,R89,T89,V89),"2"),0)</f>
        <v>0</v>
      </c>
      <c r="AB89" s="52">
        <f t="shared" si="19"/>
        <v>0</v>
      </c>
    </row>
    <row r="91" spans="1:28" ht="15.75">
      <c r="A91" s="67" t="s">
        <v>34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1:28" ht="12.75">
      <c r="A92" s="66" t="s">
        <v>0</v>
      </c>
      <c r="B92" s="66" t="s">
        <v>19</v>
      </c>
      <c r="C92" s="66" t="s">
        <v>1</v>
      </c>
      <c r="D92" s="66" t="s">
        <v>5</v>
      </c>
      <c r="E92" s="68" t="s">
        <v>2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6" t="s">
        <v>57</v>
      </c>
      <c r="X92" s="66" t="s">
        <v>58</v>
      </c>
      <c r="Y92" s="66" t="s">
        <v>85</v>
      </c>
      <c r="Z92" s="66" t="s">
        <v>83</v>
      </c>
      <c r="AA92" s="66" t="s">
        <v>84</v>
      </c>
      <c r="AB92" s="66" t="s">
        <v>86</v>
      </c>
    </row>
    <row r="93" spans="1:28" ht="12.75">
      <c r="A93" s="66"/>
      <c r="B93" s="66"/>
      <c r="C93" s="66"/>
      <c r="D93" s="66"/>
      <c r="E93" s="2" t="s">
        <v>115</v>
      </c>
      <c r="F93" s="2" t="s">
        <v>43</v>
      </c>
      <c r="G93" s="2" t="s">
        <v>116</v>
      </c>
      <c r="H93" s="2" t="s">
        <v>44</v>
      </c>
      <c r="I93" s="2" t="s">
        <v>117</v>
      </c>
      <c r="J93" s="2" t="s">
        <v>45</v>
      </c>
      <c r="K93" s="2" t="s">
        <v>118</v>
      </c>
      <c r="L93" s="2" t="s">
        <v>46</v>
      </c>
      <c r="M93" s="2" t="s">
        <v>119</v>
      </c>
      <c r="N93" s="2" t="s">
        <v>47</v>
      </c>
      <c r="O93" s="2" t="s">
        <v>120</v>
      </c>
      <c r="P93" s="2" t="s">
        <v>48</v>
      </c>
      <c r="Q93" s="2" t="s">
        <v>121</v>
      </c>
      <c r="R93" s="2" t="s">
        <v>49</v>
      </c>
      <c r="S93" s="2" t="s">
        <v>122</v>
      </c>
      <c r="T93" s="2" t="s">
        <v>50</v>
      </c>
      <c r="U93" s="2" t="s">
        <v>123</v>
      </c>
      <c r="V93" s="2" t="s">
        <v>51</v>
      </c>
      <c r="W93" s="66"/>
      <c r="X93" s="66"/>
      <c r="Y93" s="66"/>
      <c r="Z93" s="66"/>
      <c r="AA93" s="66"/>
      <c r="AB93" s="66"/>
    </row>
    <row r="94" spans="1:28" ht="15">
      <c r="A94" s="3">
        <v>1</v>
      </c>
      <c r="B94" s="3">
        <v>32</v>
      </c>
      <c r="C94" s="5" t="s">
        <v>54</v>
      </c>
      <c r="D94" s="4" t="s">
        <v>25</v>
      </c>
      <c r="E94" s="6">
        <v>20</v>
      </c>
      <c r="F94" s="6">
        <v>3</v>
      </c>
      <c r="G94" s="6">
        <v>20</v>
      </c>
      <c r="H94" s="6">
        <v>5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53">
        <f aca="true" t="shared" si="20" ref="W94:W106">SUM(E94,G94,I94,K94,M94,O94,Q94,S94,U94)</f>
        <v>40</v>
      </c>
      <c r="X94" s="53">
        <f aca="true" t="shared" si="21" ref="X94:X106">SUM(F94,H94,J94,L94,N94,P94,R94,T94,V94)</f>
        <v>8</v>
      </c>
      <c r="Y94" s="7">
        <f aca="true" t="shared" si="22" ref="Y94:Y106">SUM(E94:V94)</f>
        <v>48</v>
      </c>
      <c r="Z94" s="8">
        <f>IF(M94&lt;&gt;0,MIN(E94,G94,I94,K94,M94,O94,Q94,S94,U94)+SMALL((E94,G94,I94,K94,M94,O94,Q94,S94,U94),"2"),0)</f>
        <v>0</v>
      </c>
      <c r="AA94" s="8">
        <f>IF(M94&lt;&gt;0,MIN(F94,H94,J94,L94,N94,P94,R94,T94,V94)+SMALL((F94,H94,J94,L94,N94,P94,R94,T94,V94),"2"),0)</f>
        <v>0</v>
      </c>
      <c r="AB94" s="52">
        <f aca="true" t="shared" si="23" ref="AB94:AB106">Y94-(Z94+AA94)</f>
        <v>48</v>
      </c>
    </row>
    <row r="95" spans="1:28" ht="15">
      <c r="A95" s="3">
        <v>2</v>
      </c>
      <c r="B95" s="3">
        <v>37</v>
      </c>
      <c r="C95" s="5" t="s">
        <v>70</v>
      </c>
      <c r="D95" s="4" t="s">
        <v>82</v>
      </c>
      <c r="E95" s="6">
        <v>10</v>
      </c>
      <c r="F95" s="6">
        <v>4</v>
      </c>
      <c r="G95" s="6">
        <v>17</v>
      </c>
      <c r="H95" s="6">
        <v>2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53">
        <f t="shared" si="20"/>
        <v>27</v>
      </c>
      <c r="X95" s="53">
        <f t="shared" si="21"/>
        <v>6</v>
      </c>
      <c r="Y95" s="7">
        <f t="shared" si="22"/>
        <v>33</v>
      </c>
      <c r="Z95" s="8">
        <f>IF(M95&lt;&gt;0,MIN(E95,G95,I95,K95,M95,O95,Q95,S95,U95)+SMALL((E95,G95,I95,K95,M95,O95,Q95,S95,U95),"2"),0)</f>
        <v>0</v>
      </c>
      <c r="AA95" s="8">
        <f>IF(M95&lt;&gt;0,MIN(F95,H95,J95,L95,N95,P95,R95,T95,V95)+SMALL((F95,H95,J95,L95,N95,P95,R95,T95,V95),"2"),0)</f>
        <v>0</v>
      </c>
      <c r="AB95" s="52">
        <f t="shared" si="23"/>
        <v>33</v>
      </c>
    </row>
    <row r="96" spans="1:28" ht="15">
      <c r="A96" s="3">
        <v>3</v>
      </c>
      <c r="B96" s="3">
        <v>29</v>
      </c>
      <c r="C96" s="5" t="s">
        <v>213</v>
      </c>
      <c r="D96" s="4" t="s">
        <v>96</v>
      </c>
      <c r="E96" s="6">
        <v>11</v>
      </c>
      <c r="F96" s="6">
        <v>5</v>
      </c>
      <c r="G96" s="6">
        <v>13</v>
      </c>
      <c r="H96" s="6">
        <v>3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53">
        <f t="shared" si="20"/>
        <v>24</v>
      </c>
      <c r="X96" s="53">
        <f t="shared" si="21"/>
        <v>8</v>
      </c>
      <c r="Y96" s="7">
        <f t="shared" si="22"/>
        <v>32</v>
      </c>
      <c r="Z96" s="8">
        <f>IF(M96&lt;&gt;0,MIN(E96,G96,I96,K96,M96,O96,Q96,S96,U96)+SMALL((E96,G96,I96,K96,M96,O96,Q96,S96,U96),"2"),0)</f>
        <v>0</v>
      </c>
      <c r="AA96" s="8">
        <f>IF(M96&lt;&gt;0,MIN(F96,H96,J96,L96,N96,P96,R96,T96,V96)+SMALL((F96,H96,J96,L96,N96,P96,R96,T96,V96),"2"),0)</f>
        <v>0</v>
      </c>
      <c r="AB96" s="52">
        <f t="shared" si="23"/>
        <v>32</v>
      </c>
    </row>
    <row r="97" spans="1:28" ht="15">
      <c r="A97" s="3">
        <v>4</v>
      </c>
      <c r="B97" s="3">
        <v>4</v>
      </c>
      <c r="C97" s="5" t="s">
        <v>41</v>
      </c>
      <c r="D97" s="4" t="s">
        <v>29</v>
      </c>
      <c r="E97" s="6">
        <v>13</v>
      </c>
      <c r="F97" s="6">
        <v>2</v>
      </c>
      <c r="G97" s="6">
        <v>15</v>
      </c>
      <c r="H97" s="6">
        <v>1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53">
        <f t="shared" si="20"/>
        <v>28</v>
      </c>
      <c r="X97" s="53">
        <f t="shared" si="21"/>
        <v>3</v>
      </c>
      <c r="Y97" s="7">
        <f t="shared" si="22"/>
        <v>31</v>
      </c>
      <c r="Z97" s="8">
        <f>IF(M97&lt;&gt;0,MIN(E97,G97,I97,K97,M97,O97,Q97,S97,U97)+SMALL((E97,G97,I97,K97,M97,O97,Q97,S97,U97),"2"),0)</f>
        <v>0</v>
      </c>
      <c r="AA97" s="8">
        <f>IF(M97&lt;&gt;0,MIN(F97,H97,J97,L97,N97,P97,R97,T97,V97)+SMALL((F97,H97,J97,L97,N97,P97,R97,T97,V97),"2"),0)</f>
        <v>0</v>
      </c>
      <c r="AB97" s="52">
        <f t="shared" si="23"/>
        <v>31</v>
      </c>
    </row>
    <row r="98" spans="1:28" ht="15">
      <c r="A98" s="3">
        <v>5</v>
      </c>
      <c r="B98" s="3">
        <v>16</v>
      </c>
      <c r="C98" s="5" t="s">
        <v>52</v>
      </c>
      <c r="D98" s="4" t="s">
        <v>25</v>
      </c>
      <c r="E98" s="6">
        <v>15</v>
      </c>
      <c r="F98" s="6">
        <v>0</v>
      </c>
      <c r="G98" s="6">
        <v>11</v>
      </c>
      <c r="H98" s="6">
        <v>4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53">
        <f t="shared" si="20"/>
        <v>26</v>
      </c>
      <c r="X98" s="53">
        <f t="shared" si="21"/>
        <v>4</v>
      </c>
      <c r="Y98" s="7">
        <f t="shared" si="22"/>
        <v>30</v>
      </c>
      <c r="Z98" s="8">
        <f>IF(M98&lt;&gt;0,MIN(E98,G98,I98,K98,M98,O98,Q98,S98,U98)+SMALL((E98,G98,I98,K98,M98,O98,Q98,S98,U98),"2"),0)</f>
        <v>0</v>
      </c>
      <c r="AA98" s="8">
        <f>IF(M98&lt;&gt;0,MIN(F98,H98,J98,L98,N98,P98,R98,T98,V98)+SMALL((F98,H98,J98,L98,N98,P98,R98,T98,V98),"2"),0)</f>
        <v>0</v>
      </c>
      <c r="AB98" s="52">
        <f t="shared" si="23"/>
        <v>30</v>
      </c>
    </row>
    <row r="99" spans="1:28" ht="15">
      <c r="A99" s="3">
        <v>6</v>
      </c>
      <c r="B99" s="3">
        <v>11</v>
      </c>
      <c r="C99" s="5" t="s">
        <v>92</v>
      </c>
      <c r="D99" s="4" t="s">
        <v>80</v>
      </c>
      <c r="E99" s="6">
        <v>17</v>
      </c>
      <c r="F99" s="6">
        <v>0</v>
      </c>
      <c r="G99" s="6">
        <v>10</v>
      </c>
      <c r="H99" s="6">
        <v>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53">
        <f t="shared" si="20"/>
        <v>27</v>
      </c>
      <c r="X99" s="53">
        <f t="shared" si="21"/>
        <v>0</v>
      </c>
      <c r="Y99" s="7">
        <f t="shared" si="22"/>
        <v>27</v>
      </c>
      <c r="Z99" s="8">
        <f>IF(M99&lt;&gt;0,MIN(E99,G99,I99,K99,M99,O99,Q99,S99,U99)+SMALL((E99,G99,I99,K99,M99,O99,Q99,S99,U99),"2"),0)</f>
        <v>0</v>
      </c>
      <c r="AA99" s="8">
        <f>IF(M99&lt;&gt;0,MIN(F99,H99,J99,L99,N99,P99,R99,T99,V99)+SMALL((F99,H99,J99,L99,N99,P99,R99,T99,V99),"2"),0)</f>
        <v>0</v>
      </c>
      <c r="AB99" s="52">
        <f t="shared" si="23"/>
        <v>27</v>
      </c>
    </row>
    <row r="100" spans="1:28" ht="15">
      <c r="A100" s="3">
        <v>7</v>
      </c>
      <c r="B100" s="3">
        <v>20</v>
      </c>
      <c r="C100" s="5" t="s">
        <v>40</v>
      </c>
      <c r="D100" s="4" t="s">
        <v>25</v>
      </c>
      <c r="E100" s="6">
        <v>9</v>
      </c>
      <c r="F100" s="6">
        <v>1</v>
      </c>
      <c r="G100" s="6">
        <v>9</v>
      </c>
      <c r="H100" s="6">
        <v>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53">
        <f t="shared" si="20"/>
        <v>18</v>
      </c>
      <c r="X100" s="53">
        <f t="shared" si="21"/>
        <v>1</v>
      </c>
      <c r="Y100" s="7">
        <f t="shared" si="22"/>
        <v>19</v>
      </c>
      <c r="Z100" s="8">
        <f>IF(M100&lt;&gt;0,MIN(E100,G100,I100,K100,M100,O100,Q100,S100,U100)+SMALL((E100,G100,I100,K100,M100,O100,Q100,S100,U100),"2"),0)</f>
        <v>0</v>
      </c>
      <c r="AA100" s="8">
        <f>IF(M100&lt;&gt;0,MIN(F100,H100,J100,L100,N100,P100,R100,T100,V100)+SMALL((F100,H100,J100,L100,N100,P100,R100,T100,V100),"2"),0)</f>
        <v>0</v>
      </c>
      <c r="AB100" s="52">
        <f t="shared" si="23"/>
        <v>19</v>
      </c>
    </row>
    <row r="101" spans="1:28" ht="15">
      <c r="A101" s="3">
        <v>8</v>
      </c>
      <c r="B101" s="3">
        <v>21</v>
      </c>
      <c r="C101" s="5" t="s">
        <v>32</v>
      </c>
      <c r="D101" s="4" t="s">
        <v>96</v>
      </c>
      <c r="E101" s="6">
        <v>8</v>
      </c>
      <c r="F101" s="6">
        <v>0</v>
      </c>
      <c r="G101" s="6">
        <v>0</v>
      </c>
      <c r="H101" s="6"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53">
        <f t="shared" si="20"/>
        <v>8</v>
      </c>
      <c r="X101" s="53">
        <f t="shared" si="21"/>
        <v>0</v>
      </c>
      <c r="Y101" s="7">
        <f t="shared" si="22"/>
        <v>8</v>
      </c>
      <c r="Z101" s="8">
        <f>IF(M101&lt;&gt;0,MIN(E101,G101,I101,K101,M101,O101,Q101,S101,U101)+SMALL((E101,G101,I101,K101,M101,O101,Q101,S101,U101),"2"),0)</f>
        <v>0</v>
      </c>
      <c r="AA101" s="8">
        <f>IF(M101&lt;&gt;0,MIN(F101,H101,J101,L101,N101,P101,R101,T101,V101)+SMALL((F101,H101,J101,L101,N101,P101,R101,T101,V101),"2"),0)</f>
        <v>0</v>
      </c>
      <c r="AB101" s="52">
        <f t="shared" si="23"/>
        <v>8</v>
      </c>
    </row>
    <row r="102" spans="1:28" ht="15">
      <c r="A102" s="3">
        <v>9</v>
      </c>
      <c r="B102" s="3">
        <v>13</v>
      </c>
      <c r="C102" s="5" t="s">
        <v>65</v>
      </c>
      <c r="D102" s="4" t="s">
        <v>80</v>
      </c>
      <c r="E102" s="6">
        <v>7</v>
      </c>
      <c r="F102" s="6">
        <v>0</v>
      </c>
      <c r="G102" s="6">
        <v>0</v>
      </c>
      <c r="H102" s="6"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53">
        <f t="shared" si="20"/>
        <v>7</v>
      </c>
      <c r="X102" s="53">
        <f t="shared" si="21"/>
        <v>0</v>
      </c>
      <c r="Y102" s="7">
        <f t="shared" si="22"/>
        <v>7</v>
      </c>
      <c r="Z102" s="8">
        <f>IF(M102&lt;&gt;0,MIN(E102,G102,I102,K102,M102,O102,Q102,S102,U102)+SMALL((E102,G102,I102,K102,M102,O102,Q102,S102,U102),"2"),0)</f>
        <v>0</v>
      </c>
      <c r="AA102" s="8">
        <f>IF(M102&lt;&gt;0,MIN(F102,H102,J102,L102,N102,P102,R102,T102,V102)+SMALL((F102,H102,J102,L102,N102,P102,R102,T102,V102),"2"),0)</f>
        <v>0</v>
      </c>
      <c r="AB102" s="52">
        <f t="shared" si="23"/>
        <v>7</v>
      </c>
    </row>
    <row r="103" spans="1:28" ht="15">
      <c r="A103" s="3">
        <v>10</v>
      </c>
      <c r="B103" s="3">
        <v>26</v>
      </c>
      <c r="C103" s="5" t="s">
        <v>99</v>
      </c>
      <c r="D103" s="4" t="s">
        <v>96</v>
      </c>
      <c r="E103" s="6">
        <v>6</v>
      </c>
      <c r="F103" s="6">
        <v>0</v>
      </c>
      <c r="G103" s="6">
        <v>0</v>
      </c>
      <c r="H103" s="6">
        <v>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53">
        <f t="shared" si="20"/>
        <v>6</v>
      </c>
      <c r="X103" s="53">
        <f t="shared" si="21"/>
        <v>0</v>
      </c>
      <c r="Y103" s="7">
        <f t="shared" si="22"/>
        <v>6</v>
      </c>
      <c r="Z103" s="8">
        <f>IF(M103&lt;&gt;0,MIN(E103,G103,I103,K103,M103,O103,Q103,S103,U103)+SMALL((E103,G103,I103,K103,M103,O103,Q103,S103,U103),"2"),0)</f>
        <v>0</v>
      </c>
      <c r="AA103" s="8">
        <f>IF(M103&lt;&gt;0,MIN(F103,H103,J103,L103,N103,P103,R103,T103,V103)+SMALL((F103,H103,J103,L103,N103,P103,R103,T103,V103),"2"),0)</f>
        <v>0</v>
      </c>
      <c r="AB103" s="52">
        <f t="shared" si="23"/>
        <v>6</v>
      </c>
    </row>
    <row r="104" spans="1:28" ht="15">
      <c r="A104" s="3">
        <v>11</v>
      </c>
      <c r="B104" s="3"/>
      <c r="C104" s="5"/>
      <c r="D104" s="4"/>
      <c r="E104" s="6">
        <v>0</v>
      </c>
      <c r="F104" s="6">
        <v>0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53">
        <f t="shared" si="20"/>
        <v>0</v>
      </c>
      <c r="X104" s="53">
        <f t="shared" si="21"/>
        <v>0</v>
      </c>
      <c r="Y104" s="7">
        <f t="shared" si="22"/>
        <v>0</v>
      </c>
      <c r="Z104" s="8">
        <f>IF(M104&lt;&gt;0,MIN(E104,G104,I104,K104,M104,O104,Q104,S104,U104)+SMALL((E104,G104,I104,K104,M104,O104,Q104,S104,U104),"2"),0)</f>
        <v>0</v>
      </c>
      <c r="AA104" s="8">
        <f>IF(M104&lt;&gt;0,MIN(F104,H104,J104,L104,N104,P104,R104,T104,V104)+SMALL((F104,H104,J104,L104,N104,P104,R104,T104,V104),"2"),0)</f>
        <v>0</v>
      </c>
      <c r="AB104" s="52">
        <f t="shared" si="23"/>
        <v>0</v>
      </c>
    </row>
    <row r="105" spans="1:28" ht="15">
      <c r="A105" s="3">
        <v>12</v>
      </c>
      <c r="B105" s="3"/>
      <c r="C105" s="5"/>
      <c r="D105" s="4"/>
      <c r="E105" s="6">
        <v>0</v>
      </c>
      <c r="F105" s="6">
        <v>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53">
        <f t="shared" si="20"/>
        <v>0</v>
      </c>
      <c r="X105" s="53">
        <f t="shared" si="21"/>
        <v>0</v>
      </c>
      <c r="Y105" s="7">
        <f t="shared" si="22"/>
        <v>0</v>
      </c>
      <c r="Z105" s="8">
        <f>IF(M105&lt;&gt;0,MIN(E105,G105,I105,K105,M105,O105,Q105,S105,U105)+SMALL((E105,G105,I105,K105,M105,O105,Q105,S105,U105),"2"),0)</f>
        <v>0</v>
      </c>
      <c r="AA105" s="8">
        <f>IF(M105&lt;&gt;0,MIN(F105,H105,J105,L105,N105,P105,R105,T105,V105)+SMALL((F105,H105,J105,L105,N105,P105,R105,T105,V105),"2"),0)</f>
        <v>0</v>
      </c>
      <c r="AB105" s="52">
        <f t="shared" si="23"/>
        <v>0</v>
      </c>
    </row>
    <row r="106" spans="1:28" ht="15">
      <c r="A106" s="3">
        <v>13</v>
      </c>
      <c r="B106" s="3"/>
      <c r="C106" s="5"/>
      <c r="D106" s="4"/>
      <c r="E106" s="6">
        <v>0</v>
      </c>
      <c r="F106" s="6">
        <v>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53">
        <f t="shared" si="20"/>
        <v>0</v>
      </c>
      <c r="X106" s="53">
        <f t="shared" si="21"/>
        <v>0</v>
      </c>
      <c r="Y106" s="7">
        <f t="shared" si="22"/>
        <v>0</v>
      </c>
      <c r="Z106" s="8">
        <f>IF(M106&lt;&gt;0,MIN(E106,G106,I106,K106,M106,O106,Q106,S106,U106)+SMALL((E106,G106,I106,K106,M106,O106,Q106,S106,U106),"2"),0)</f>
        <v>0</v>
      </c>
      <c r="AA106" s="8">
        <f>IF(M106&lt;&gt;0,MIN(F106,H106,J106,L106,N106,P106,R106,T106,V106)+SMALL((F106,H106,J106,L106,N106,P106,R106,T106,V106),"2"),0)</f>
        <v>0</v>
      </c>
      <c r="AB106" s="52">
        <f t="shared" si="23"/>
        <v>0</v>
      </c>
    </row>
    <row r="108" spans="1:28" ht="15.75">
      <c r="A108" s="67" t="s">
        <v>89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1:28" ht="12.75">
      <c r="A109" s="66" t="s">
        <v>0</v>
      </c>
      <c r="B109" s="66" t="s">
        <v>19</v>
      </c>
      <c r="C109" s="66" t="s">
        <v>1</v>
      </c>
      <c r="D109" s="66" t="s">
        <v>5</v>
      </c>
      <c r="E109" s="68" t="s">
        <v>2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6" t="s">
        <v>57</v>
      </c>
      <c r="X109" s="66" t="s">
        <v>58</v>
      </c>
      <c r="Y109" s="66" t="s">
        <v>85</v>
      </c>
      <c r="Z109" s="66" t="s">
        <v>83</v>
      </c>
      <c r="AA109" s="66" t="s">
        <v>84</v>
      </c>
      <c r="AB109" s="66" t="s">
        <v>86</v>
      </c>
    </row>
    <row r="110" spans="1:28" ht="12.75">
      <c r="A110" s="66"/>
      <c r="B110" s="66"/>
      <c r="C110" s="66"/>
      <c r="D110" s="66"/>
      <c r="E110" s="2" t="s">
        <v>115</v>
      </c>
      <c r="F110" s="2" t="s">
        <v>43</v>
      </c>
      <c r="G110" s="2" t="s">
        <v>116</v>
      </c>
      <c r="H110" s="2" t="s">
        <v>44</v>
      </c>
      <c r="I110" s="2" t="s">
        <v>117</v>
      </c>
      <c r="J110" s="2" t="s">
        <v>45</v>
      </c>
      <c r="K110" s="2" t="s">
        <v>118</v>
      </c>
      <c r="L110" s="2" t="s">
        <v>46</v>
      </c>
      <c r="M110" s="2" t="s">
        <v>119</v>
      </c>
      <c r="N110" s="2" t="s">
        <v>47</v>
      </c>
      <c r="O110" s="2" t="s">
        <v>120</v>
      </c>
      <c r="P110" s="2" t="s">
        <v>48</v>
      </c>
      <c r="Q110" s="2" t="s">
        <v>121</v>
      </c>
      <c r="R110" s="2" t="s">
        <v>49</v>
      </c>
      <c r="S110" s="2" t="s">
        <v>122</v>
      </c>
      <c r="T110" s="2" t="s">
        <v>50</v>
      </c>
      <c r="U110" s="2" t="s">
        <v>123</v>
      </c>
      <c r="V110" s="2" t="s">
        <v>51</v>
      </c>
      <c r="W110" s="66"/>
      <c r="X110" s="66"/>
      <c r="Y110" s="66"/>
      <c r="Z110" s="66"/>
      <c r="AA110" s="66"/>
      <c r="AB110" s="66"/>
    </row>
    <row r="111" spans="1:28" ht="15">
      <c r="A111" s="3">
        <v>1</v>
      </c>
      <c r="B111" s="3">
        <v>33</v>
      </c>
      <c r="C111" s="5" t="s">
        <v>53</v>
      </c>
      <c r="D111" s="4" t="s">
        <v>25</v>
      </c>
      <c r="E111" s="6">
        <v>20</v>
      </c>
      <c r="F111" s="6">
        <v>0</v>
      </c>
      <c r="G111" s="6">
        <v>20</v>
      </c>
      <c r="H111" s="6">
        <v>0</v>
      </c>
      <c r="I111" s="6"/>
      <c r="J111" s="6">
        <v>0</v>
      </c>
      <c r="K111" s="6"/>
      <c r="L111" s="6">
        <v>0</v>
      </c>
      <c r="M111" s="6"/>
      <c r="N111" s="6">
        <v>0</v>
      </c>
      <c r="O111" s="6"/>
      <c r="P111" s="6">
        <v>0</v>
      </c>
      <c r="Q111" s="6"/>
      <c r="R111" s="6">
        <v>0</v>
      </c>
      <c r="S111" s="6"/>
      <c r="T111" s="6">
        <v>0</v>
      </c>
      <c r="U111" s="6"/>
      <c r="V111" s="6">
        <v>0</v>
      </c>
      <c r="W111" s="53">
        <f aca="true" t="shared" si="24" ref="W111:W120">SUM(E111,G111,I111,K111,M111,O111,Q111,S111,U111)</f>
        <v>40</v>
      </c>
      <c r="X111" s="53">
        <f aca="true" t="shared" si="25" ref="X111:X120">SUM(F111,H111,J111,L111,N111,P111,R111,T111,V111)</f>
        <v>0</v>
      </c>
      <c r="Y111" s="7">
        <f aca="true" t="shared" si="26" ref="Y111:Y120">SUM(E111:V111)</f>
        <v>40</v>
      </c>
      <c r="Z111" s="8">
        <f>IF(M111&lt;&gt;0,MIN(E111,G111,I111,K111,M111,O111,Q111,S111,U111)+SMALL((E111,G111,I111,K111,M111,O111,Q111,S111,U111),"2"),0)</f>
        <v>0</v>
      </c>
      <c r="AA111" s="8">
        <f>IF(M111&lt;&gt;0,MIN(F111,H111,J111,L111,N111,P111,R111,T111,V111)+SMALL((F111,H111,J111,L111,N111,P111,R111,T111,V111),"2"),0)</f>
        <v>0</v>
      </c>
      <c r="AB111" s="52">
        <f aca="true" t="shared" si="27" ref="AB111:AB120">Y111-(Z111+AA111)</f>
        <v>40</v>
      </c>
    </row>
    <row r="112" spans="1:28" ht="15">
      <c r="A112" s="3">
        <v>2</v>
      </c>
      <c r="B112" s="3">
        <v>27</v>
      </c>
      <c r="C112" s="5" t="s">
        <v>60</v>
      </c>
      <c r="D112" s="4" t="s">
        <v>96</v>
      </c>
      <c r="E112" s="6">
        <v>15</v>
      </c>
      <c r="F112" s="6">
        <v>0</v>
      </c>
      <c r="G112" s="6">
        <v>13</v>
      </c>
      <c r="H112" s="6">
        <v>0</v>
      </c>
      <c r="I112" s="6"/>
      <c r="J112" s="6">
        <v>0</v>
      </c>
      <c r="K112" s="6"/>
      <c r="L112" s="6">
        <v>0</v>
      </c>
      <c r="M112" s="6"/>
      <c r="N112" s="6">
        <v>0</v>
      </c>
      <c r="O112" s="6"/>
      <c r="P112" s="6">
        <v>0</v>
      </c>
      <c r="Q112" s="6"/>
      <c r="R112" s="6">
        <v>0</v>
      </c>
      <c r="S112" s="6"/>
      <c r="T112" s="6">
        <v>0</v>
      </c>
      <c r="U112" s="6"/>
      <c r="V112" s="6">
        <v>0</v>
      </c>
      <c r="W112" s="53">
        <f t="shared" si="24"/>
        <v>28</v>
      </c>
      <c r="X112" s="53">
        <f t="shared" si="25"/>
        <v>0</v>
      </c>
      <c r="Y112" s="7">
        <f t="shared" si="26"/>
        <v>28</v>
      </c>
      <c r="Z112" s="8">
        <f>IF(M112&lt;&gt;0,MIN(E112,G112,I112,K112,M112,O112,Q112,S112,U112)+SMALL((E112,G112,I112,K112,M112,O112,Q112,S112,U112),"2"),0)</f>
        <v>0</v>
      </c>
      <c r="AA112" s="8">
        <f>IF(M112&lt;&gt;0,MIN(F112,H112,J112,L112,N112,P112,R112,T112,V112)+SMALL((F112,H112,J112,L112,N112,P112,R112,T112,V112),"2"),0)</f>
        <v>0</v>
      </c>
      <c r="AB112" s="52">
        <f t="shared" si="27"/>
        <v>28</v>
      </c>
    </row>
    <row r="113" spans="1:28" ht="15">
      <c r="A113" s="3">
        <v>3</v>
      </c>
      <c r="B113" s="3">
        <v>8</v>
      </c>
      <c r="C113" s="5" t="s">
        <v>30</v>
      </c>
      <c r="D113" s="4" t="s">
        <v>28</v>
      </c>
      <c r="E113" s="6">
        <v>11</v>
      </c>
      <c r="F113" s="6">
        <v>0</v>
      </c>
      <c r="G113" s="6">
        <v>15</v>
      </c>
      <c r="H113" s="6">
        <v>0</v>
      </c>
      <c r="I113" s="6"/>
      <c r="J113" s="6">
        <v>0</v>
      </c>
      <c r="K113" s="6"/>
      <c r="L113" s="6">
        <v>0</v>
      </c>
      <c r="M113" s="6"/>
      <c r="N113" s="6">
        <v>0</v>
      </c>
      <c r="O113" s="6"/>
      <c r="P113" s="6">
        <v>0</v>
      </c>
      <c r="Q113" s="6"/>
      <c r="R113" s="6">
        <v>0</v>
      </c>
      <c r="S113" s="6"/>
      <c r="T113" s="6">
        <v>0</v>
      </c>
      <c r="U113" s="6"/>
      <c r="V113" s="6">
        <v>0</v>
      </c>
      <c r="W113" s="53">
        <f t="shared" si="24"/>
        <v>26</v>
      </c>
      <c r="X113" s="53">
        <f t="shared" si="25"/>
        <v>0</v>
      </c>
      <c r="Y113" s="7">
        <f t="shared" si="26"/>
        <v>26</v>
      </c>
      <c r="Z113" s="8">
        <f>IF(M113&lt;&gt;0,MIN(E113,G113,I113,K113,M113,O113,Q113,S113,U113)+SMALL((E113,G113,I113,K113,M113,O113,Q113,S113,U113),"2"),0)</f>
        <v>0</v>
      </c>
      <c r="AA113" s="8">
        <f>IF(M113&lt;&gt;0,MIN(F113,H113,J113,L113,N113,P113,R113,T113,V113)+SMALL((F113,H113,J113,L113,N113,P113,R113,T113,V113),"2"),0)</f>
        <v>0</v>
      </c>
      <c r="AB113" s="52">
        <f t="shared" si="27"/>
        <v>26</v>
      </c>
    </row>
    <row r="114" spans="1:28" ht="15">
      <c r="A114" s="3">
        <v>4</v>
      </c>
      <c r="B114" s="3">
        <v>18</v>
      </c>
      <c r="C114" s="5" t="s">
        <v>205</v>
      </c>
      <c r="D114" s="4" t="s">
        <v>132</v>
      </c>
      <c r="E114" s="6">
        <v>13</v>
      </c>
      <c r="F114" s="6">
        <v>0</v>
      </c>
      <c r="G114" s="6">
        <v>11</v>
      </c>
      <c r="H114" s="6">
        <v>0</v>
      </c>
      <c r="I114" s="6"/>
      <c r="J114" s="6">
        <v>0</v>
      </c>
      <c r="K114" s="6"/>
      <c r="L114" s="6">
        <v>0</v>
      </c>
      <c r="M114" s="6"/>
      <c r="N114" s="6">
        <v>0</v>
      </c>
      <c r="O114" s="6"/>
      <c r="P114" s="6">
        <v>0</v>
      </c>
      <c r="Q114" s="6"/>
      <c r="R114" s="6">
        <v>0</v>
      </c>
      <c r="S114" s="6"/>
      <c r="T114" s="6">
        <v>0</v>
      </c>
      <c r="U114" s="6"/>
      <c r="V114" s="6">
        <v>0</v>
      </c>
      <c r="W114" s="53">
        <f t="shared" si="24"/>
        <v>24</v>
      </c>
      <c r="X114" s="53">
        <f t="shared" si="25"/>
        <v>0</v>
      </c>
      <c r="Y114" s="7">
        <f t="shared" si="26"/>
        <v>24</v>
      </c>
      <c r="Z114" s="8">
        <f>IF(M114&lt;&gt;0,MIN(E114,G114,I114,K114,M114,O114,Q114,S114,U114)+SMALL((E114,G114,I114,K114,M114,O114,Q114,S114,U114),"2"),0)</f>
        <v>0</v>
      </c>
      <c r="AA114" s="8">
        <f>IF(M114&lt;&gt;0,MIN(F114,H114,J114,L114,N114,P114,R114,T114,V114)+SMALL((F114,H114,J114,L114,N114,P114,R114,T114,V114),"2"),0)</f>
        <v>0</v>
      </c>
      <c r="AB114" s="52">
        <f t="shared" si="27"/>
        <v>24</v>
      </c>
    </row>
    <row r="115" spans="1:28" ht="15">
      <c r="A115" s="3">
        <v>5</v>
      </c>
      <c r="B115" s="3">
        <v>45</v>
      </c>
      <c r="C115" s="5" t="s">
        <v>27</v>
      </c>
      <c r="D115" s="4" t="s">
        <v>28</v>
      </c>
      <c r="E115" s="6">
        <v>17</v>
      </c>
      <c r="F115" s="6">
        <v>0</v>
      </c>
      <c r="G115" s="6">
        <v>0</v>
      </c>
      <c r="H115" s="6">
        <v>0</v>
      </c>
      <c r="I115" s="6"/>
      <c r="J115" s="6">
        <v>0</v>
      </c>
      <c r="K115" s="6"/>
      <c r="L115" s="6">
        <v>0</v>
      </c>
      <c r="M115" s="6"/>
      <c r="N115" s="6">
        <v>0</v>
      </c>
      <c r="O115" s="6"/>
      <c r="P115" s="6">
        <v>0</v>
      </c>
      <c r="Q115" s="6"/>
      <c r="R115" s="6">
        <v>0</v>
      </c>
      <c r="S115" s="6"/>
      <c r="T115" s="6">
        <v>0</v>
      </c>
      <c r="U115" s="6"/>
      <c r="V115" s="6">
        <v>0</v>
      </c>
      <c r="W115" s="53">
        <f t="shared" si="24"/>
        <v>17</v>
      </c>
      <c r="X115" s="53">
        <f t="shared" si="25"/>
        <v>0</v>
      </c>
      <c r="Y115" s="7">
        <f t="shared" si="26"/>
        <v>17</v>
      </c>
      <c r="Z115" s="8">
        <f>IF(M115&lt;&gt;0,MIN(E115,G115,I115,K115,M115,O115,Q115,S115,U115)+SMALL((E115,G115,I115,K115,M115,O115,Q115,S115,U115),"2"),0)</f>
        <v>0</v>
      </c>
      <c r="AA115" s="8">
        <f>IF(M115&lt;&gt;0,MIN(F115,H115,J115,L115,N115,P115,R115,T115,V115)+SMALL((F115,H115,J115,L115,N115,P115,R115,T115,V115),"2"),0)</f>
        <v>0</v>
      </c>
      <c r="AB115" s="52">
        <f t="shared" si="27"/>
        <v>17</v>
      </c>
    </row>
    <row r="116" spans="1:28" ht="15">
      <c r="A116" s="3">
        <v>6</v>
      </c>
      <c r="B116" s="3">
        <v>50</v>
      </c>
      <c r="C116" s="5" t="s">
        <v>191</v>
      </c>
      <c r="D116" s="4" t="s">
        <v>130</v>
      </c>
      <c r="E116" s="6">
        <v>0</v>
      </c>
      <c r="F116" s="6">
        <v>0</v>
      </c>
      <c r="G116" s="6">
        <v>17</v>
      </c>
      <c r="H116" s="6">
        <v>0</v>
      </c>
      <c r="I116" s="6"/>
      <c r="J116" s="6">
        <v>0</v>
      </c>
      <c r="K116" s="6"/>
      <c r="L116" s="6">
        <v>0</v>
      </c>
      <c r="M116" s="6"/>
      <c r="N116" s="6">
        <v>0</v>
      </c>
      <c r="O116" s="6"/>
      <c r="P116" s="6">
        <v>0</v>
      </c>
      <c r="Q116" s="6"/>
      <c r="R116" s="6">
        <v>0</v>
      </c>
      <c r="S116" s="6"/>
      <c r="T116" s="6">
        <v>0</v>
      </c>
      <c r="U116" s="6"/>
      <c r="V116" s="6">
        <v>0</v>
      </c>
      <c r="W116" s="53">
        <f t="shared" si="24"/>
        <v>17</v>
      </c>
      <c r="X116" s="53">
        <f t="shared" si="25"/>
        <v>0</v>
      </c>
      <c r="Y116" s="7">
        <f t="shared" si="26"/>
        <v>17</v>
      </c>
      <c r="Z116" s="8">
        <f>IF(M116&lt;&gt;0,MIN(E116,G116,I116,K116,M116,O116,Q116,S116,U116)+SMALL((E116,G116,I116,K116,M116,O116,Q116,S116,U116),"2"),0)</f>
        <v>0</v>
      </c>
      <c r="AA116" s="8">
        <f>IF(M116&lt;&gt;0,MIN(F116,H116,J116,L116,N116,P116,R116,T116,V116)+SMALL((F116,H116,J116,L116,N116,P116,R116,T116,V116),"2"),0)</f>
        <v>0</v>
      </c>
      <c r="AB116" s="52">
        <f t="shared" si="27"/>
        <v>17</v>
      </c>
    </row>
    <row r="117" spans="1:28" ht="15">
      <c r="A117" s="3">
        <v>7</v>
      </c>
      <c r="B117" s="3">
        <v>54</v>
      </c>
      <c r="C117" s="5" t="s">
        <v>193</v>
      </c>
      <c r="D117" s="54" t="s">
        <v>96</v>
      </c>
      <c r="E117" s="6">
        <v>0</v>
      </c>
      <c r="F117" s="6">
        <v>0</v>
      </c>
      <c r="G117" s="6">
        <v>10</v>
      </c>
      <c r="H117" s="6">
        <v>0</v>
      </c>
      <c r="I117" s="6"/>
      <c r="J117" s="6">
        <v>0</v>
      </c>
      <c r="K117" s="6"/>
      <c r="L117" s="6">
        <v>0</v>
      </c>
      <c r="M117" s="6"/>
      <c r="N117" s="6">
        <v>0</v>
      </c>
      <c r="O117" s="6"/>
      <c r="P117" s="6">
        <v>0</v>
      </c>
      <c r="Q117" s="6"/>
      <c r="R117" s="6">
        <v>0</v>
      </c>
      <c r="S117" s="6"/>
      <c r="T117" s="6">
        <v>0</v>
      </c>
      <c r="U117" s="6"/>
      <c r="V117" s="6">
        <v>0</v>
      </c>
      <c r="W117" s="53">
        <f t="shared" si="24"/>
        <v>10</v>
      </c>
      <c r="X117" s="53">
        <f t="shared" si="25"/>
        <v>0</v>
      </c>
      <c r="Y117" s="7">
        <f t="shared" si="26"/>
        <v>10</v>
      </c>
      <c r="Z117" s="8">
        <f>IF(M117&lt;&gt;0,MIN(E117,G117,I117,K117,M117,O117,Q117,S117,U117)+SMALL((E117,G117,I117,K117,M117,O117,Q117,S117,U117),"2"),0)</f>
        <v>0</v>
      </c>
      <c r="AA117" s="8">
        <f>IF(M117&lt;&gt;0,MIN(F117,H117,J117,L117,N117,P117,R117,T117,V117)+SMALL((F117,H117,J117,L117,N117,P117,R117,T117,V117),"2"),0)</f>
        <v>0</v>
      </c>
      <c r="AB117" s="52">
        <f t="shared" si="27"/>
        <v>10</v>
      </c>
    </row>
    <row r="118" spans="1:28" ht="15">
      <c r="A118" s="3">
        <v>8</v>
      </c>
      <c r="B118" s="3">
        <v>65</v>
      </c>
      <c r="C118" s="5" t="s">
        <v>196</v>
      </c>
      <c r="D118" s="54" t="s">
        <v>67</v>
      </c>
      <c r="E118" s="6">
        <v>0</v>
      </c>
      <c r="F118" s="6">
        <v>0</v>
      </c>
      <c r="G118" s="6">
        <v>9</v>
      </c>
      <c r="H118" s="6">
        <v>0</v>
      </c>
      <c r="I118" s="6"/>
      <c r="J118" s="6">
        <v>0</v>
      </c>
      <c r="K118" s="6"/>
      <c r="L118" s="6">
        <v>0</v>
      </c>
      <c r="M118" s="6"/>
      <c r="N118" s="6">
        <v>0</v>
      </c>
      <c r="O118" s="6"/>
      <c r="P118" s="6">
        <v>0</v>
      </c>
      <c r="Q118" s="6"/>
      <c r="R118" s="6">
        <v>0</v>
      </c>
      <c r="S118" s="6"/>
      <c r="T118" s="6">
        <v>0</v>
      </c>
      <c r="U118" s="6"/>
      <c r="V118" s="6">
        <v>0</v>
      </c>
      <c r="W118" s="53">
        <f t="shared" si="24"/>
        <v>9</v>
      </c>
      <c r="X118" s="53">
        <f t="shared" si="25"/>
        <v>0</v>
      </c>
      <c r="Y118" s="7">
        <f t="shared" si="26"/>
        <v>9</v>
      </c>
      <c r="Z118" s="8">
        <f>IF(M118&lt;&gt;0,MIN(E118,G118,I118,K118,M118,O118,Q118,S118,U118)+SMALL((E118,G118,I118,K118,M118,O118,Q118,S118,U118),"2"),0)</f>
        <v>0</v>
      </c>
      <c r="AA118" s="8">
        <f>IF(M118&lt;&gt;0,MIN(F118,H118,J118,L118,N118,P118,R118,T118,V118)+SMALL((F118,H118,J118,L118,N118,P118,R118,T118,V118),"2"),0)</f>
        <v>0</v>
      </c>
      <c r="AB118" s="52">
        <f t="shared" si="27"/>
        <v>9</v>
      </c>
    </row>
    <row r="119" spans="1:28" ht="15">
      <c r="A119" s="3">
        <v>9</v>
      </c>
      <c r="B119" s="3"/>
      <c r="C119" s="5"/>
      <c r="D119" s="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53">
        <f t="shared" si="24"/>
        <v>0</v>
      </c>
      <c r="X119" s="53">
        <f t="shared" si="25"/>
        <v>0</v>
      </c>
      <c r="Y119" s="7">
        <f t="shared" si="26"/>
        <v>0</v>
      </c>
      <c r="Z119" s="8">
        <f>IF(M119&lt;&gt;0,MIN(E119,G119,I119,K119,M119,O119,Q119,S119,U119)+SMALL((E119,G119,I119,K119,M119,O119,Q119,S119,U119),"2"),0)</f>
        <v>0</v>
      </c>
      <c r="AA119" s="8">
        <f>IF(M119&lt;&gt;0,MIN(F119,H119,J119,L119,N119,P119,R119,T119,V119)+SMALL((F119,H119,J119,L119,N119,P119,R119,T119,V119),"2"),0)</f>
        <v>0</v>
      </c>
      <c r="AB119" s="52">
        <f t="shared" si="27"/>
        <v>0</v>
      </c>
    </row>
    <row r="120" spans="1:28" ht="15">
      <c r="A120" s="3">
        <v>10</v>
      </c>
      <c r="B120" s="3"/>
      <c r="C120" s="5"/>
      <c r="D120" s="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53">
        <f t="shared" si="24"/>
        <v>0</v>
      </c>
      <c r="X120" s="53">
        <f t="shared" si="25"/>
        <v>0</v>
      </c>
      <c r="Y120" s="7">
        <f t="shared" si="26"/>
        <v>0</v>
      </c>
      <c r="Z120" s="8">
        <f>IF(M120&lt;&gt;0,MIN(E120,G120,I120,K120,M120,O120,Q120,S120,U120)+SMALL((E120,G120,I120,K120,M120,O120,Q120,S120,U120),"2"),0)</f>
        <v>0</v>
      </c>
      <c r="AA120" s="8">
        <f>IF(M120&lt;&gt;0,MIN(F120,H120,J120,L120,N120,P120,R120,T120,V120)+SMALL((F120,H120,J120,L120,N120,P120,R120,T120,V120),"2"),0)</f>
        <v>0</v>
      </c>
      <c r="AB120" s="52">
        <f t="shared" si="27"/>
        <v>0</v>
      </c>
    </row>
  </sheetData>
  <sheetProtection/>
  <mergeCells count="87">
    <mergeCell ref="AA76:AA77"/>
    <mergeCell ref="Z92:Z93"/>
    <mergeCell ref="AA92:AA93"/>
    <mergeCell ref="AA4:AA5"/>
    <mergeCell ref="Z28:Z29"/>
    <mergeCell ref="AA28:AA29"/>
    <mergeCell ref="Z44:Z45"/>
    <mergeCell ref="AA44:AA45"/>
    <mergeCell ref="Z62:Z63"/>
    <mergeCell ref="AA62:AA63"/>
    <mergeCell ref="X92:X93"/>
    <mergeCell ref="E44:V44"/>
    <mergeCell ref="E62:V62"/>
    <mergeCell ref="E76:V76"/>
    <mergeCell ref="E92:V92"/>
    <mergeCell ref="Z4:Z5"/>
    <mergeCell ref="Z76:Z77"/>
    <mergeCell ref="W62:W63"/>
    <mergeCell ref="W76:W77"/>
    <mergeCell ref="W92:W93"/>
    <mergeCell ref="A27:AB27"/>
    <mergeCell ref="A28:A29"/>
    <mergeCell ref="B28:B29"/>
    <mergeCell ref="C28:C29"/>
    <mergeCell ref="X44:X45"/>
    <mergeCell ref="X62:X63"/>
    <mergeCell ref="W44:W45"/>
    <mergeCell ref="X76:X77"/>
    <mergeCell ref="A3:AB3"/>
    <mergeCell ref="A4:A5"/>
    <mergeCell ref="B4:B5"/>
    <mergeCell ref="C4:C5"/>
    <mergeCell ref="D4:D5"/>
    <mergeCell ref="Y4:Y5"/>
    <mergeCell ref="AB4:AB5"/>
    <mergeCell ref="E4:V4"/>
    <mergeCell ref="X4:X5"/>
    <mergeCell ref="W4:W5"/>
    <mergeCell ref="AB28:AB29"/>
    <mergeCell ref="E28:V28"/>
    <mergeCell ref="X28:X29"/>
    <mergeCell ref="A75:AB75"/>
    <mergeCell ref="A61:AB61"/>
    <mergeCell ref="A62:A63"/>
    <mergeCell ref="B62:B63"/>
    <mergeCell ref="C62:C63"/>
    <mergeCell ref="W28:W29"/>
    <mergeCell ref="A2:AB2"/>
    <mergeCell ref="AB44:AB45"/>
    <mergeCell ref="A76:A77"/>
    <mergeCell ref="B76:B77"/>
    <mergeCell ref="C76:C77"/>
    <mergeCell ref="D76:D77"/>
    <mergeCell ref="Y76:Y77"/>
    <mergeCell ref="AB76:AB77"/>
    <mergeCell ref="D28:D29"/>
    <mergeCell ref="Y28:Y29"/>
    <mergeCell ref="Y92:Y93"/>
    <mergeCell ref="AB92:AB93"/>
    <mergeCell ref="D1:AB1"/>
    <mergeCell ref="A1:C1"/>
    <mergeCell ref="A43:AB43"/>
    <mergeCell ref="A44:A45"/>
    <mergeCell ref="B44:B45"/>
    <mergeCell ref="C44:C45"/>
    <mergeCell ref="D44:D45"/>
    <mergeCell ref="Y44:Y45"/>
    <mergeCell ref="Y109:Y110"/>
    <mergeCell ref="Z109:Z110"/>
    <mergeCell ref="D62:D63"/>
    <mergeCell ref="Y62:Y63"/>
    <mergeCell ref="AB62:AB63"/>
    <mergeCell ref="A91:AB91"/>
    <mergeCell ref="A92:A93"/>
    <mergeCell ref="B92:B93"/>
    <mergeCell ref="C92:C93"/>
    <mergeCell ref="D92:D93"/>
    <mergeCell ref="AA109:AA110"/>
    <mergeCell ref="AB109:AB110"/>
    <mergeCell ref="A108:AB108"/>
    <mergeCell ref="A109:A110"/>
    <mergeCell ref="B109:B110"/>
    <mergeCell ref="C109:C110"/>
    <mergeCell ref="D109:D110"/>
    <mergeCell ref="E109:V109"/>
    <mergeCell ref="W109:W110"/>
    <mergeCell ref="X109:X11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82" t="s">
        <v>88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8.75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8.75">
      <c r="A3" s="46"/>
      <c r="B3" s="11"/>
      <c r="C3" s="11"/>
      <c r="D3" s="11"/>
      <c r="E3" s="11"/>
      <c r="F3" s="11"/>
      <c r="G3" s="27"/>
      <c r="H3" s="74" t="s">
        <v>7</v>
      </c>
      <c r="I3" s="75"/>
      <c r="J3" s="75"/>
      <c r="K3" s="75"/>
      <c r="L3" s="76"/>
      <c r="M3" s="77" t="s">
        <v>8</v>
      </c>
      <c r="N3" s="75"/>
      <c r="O3" s="75"/>
      <c r="P3" s="75"/>
      <c r="Q3" s="78"/>
      <c r="R3" s="79" t="s">
        <v>9</v>
      </c>
      <c r="S3" s="80"/>
      <c r="T3" s="80"/>
      <c r="U3" s="80"/>
      <c r="V3" s="81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20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20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20</v>
      </c>
      <c r="V4" s="25" t="s">
        <v>15</v>
      </c>
      <c r="W4" s="35" t="s">
        <v>21</v>
      </c>
    </row>
    <row r="5" spans="1:23" ht="15">
      <c r="A5" s="47">
        <v>1</v>
      </c>
      <c r="B5" s="15">
        <v>12</v>
      </c>
      <c r="C5" s="16" t="s">
        <v>66</v>
      </c>
      <c r="D5" s="38" t="s">
        <v>80</v>
      </c>
      <c r="E5" s="15" t="s">
        <v>33</v>
      </c>
      <c r="F5" s="16" t="s">
        <v>74</v>
      </c>
      <c r="G5" s="44">
        <f aca="true" t="shared" si="0" ref="G5:G50">SUM(L5,Q5,V5)+W5</f>
        <v>661.337</v>
      </c>
      <c r="H5" s="29">
        <v>65.293</v>
      </c>
      <c r="I5" s="30">
        <v>51.167</v>
      </c>
      <c r="J5" s="30">
        <v>63.337</v>
      </c>
      <c r="K5" s="30">
        <v>44.32</v>
      </c>
      <c r="L5" s="45">
        <f aca="true" t="shared" si="1" ref="L5:L50">SUM(H5:K5)</f>
        <v>224.11700000000002</v>
      </c>
      <c r="M5" s="33">
        <v>64.239</v>
      </c>
      <c r="N5" s="30">
        <v>50.287</v>
      </c>
      <c r="O5" s="30">
        <v>60.844</v>
      </c>
      <c r="P5" s="30">
        <v>43.876</v>
      </c>
      <c r="Q5" s="45">
        <f aca="true" t="shared" si="2" ref="Q5:Q50">SUM(M5:P5)</f>
        <v>219.246</v>
      </c>
      <c r="R5" s="29">
        <v>63.631</v>
      </c>
      <c r="S5" s="30">
        <v>49.106</v>
      </c>
      <c r="T5" s="30">
        <v>58.821</v>
      </c>
      <c r="U5" s="30">
        <v>46.416</v>
      </c>
      <c r="V5" s="45">
        <f aca="true" t="shared" si="3" ref="V5:V50">SUM(R5:U5)</f>
        <v>217.974</v>
      </c>
      <c r="W5" s="36"/>
    </row>
    <row r="6" spans="1:23" ht="15">
      <c r="A6" s="47">
        <v>2</v>
      </c>
      <c r="B6" s="15">
        <v>3</v>
      </c>
      <c r="C6" s="16" t="s">
        <v>37</v>
      </c>
      <c r="D6" s="38" t="s">
        <v>29</v>
      </c>
      <c r="E6" s="15" t="s">
        <v>33</v>
      </c>
      <c r="F6" s="16" t="s">
        <v>74</v>
      </c>
      <c r="G6" s="44">
        <f t="shared" si="0"/>
        <v>693.8820000000001</v>
      </c>
      <c r="H6" s="29">
        <v>69.61</v>
      </c>
      <c r="I6" s="30">
        <v>54.897</v>
      </c>
      <c r="J6" s="30">
        <v>73.065</v>
      </c>
      <c r="K6" s="30">
        <v>47.134</v>
      </c>
      <c r="L6" s="45">
        <f t="shared" si="1"/>
        <v>244.70600000000002</v>
      </c>
      <c r="M6" s="33">
        <v>66.807</v>
      </c>
      <c r="N6" s="30">
        <v>51.266</v>
      </c>
      <c r="O6" s="30">
        <v>62.777</v>
      </c>
      <c r="P6" s="30">
        <v>43.64</v>
      </c>
      <c r="Q6" s="45">
        <f t="shared" si="2"/>
        <v>224.49</v>
      </c>
      <c r="R6" s="29">
        <v>64.549</v>
      </c>
      <c r="S6" s="30">
        <v>51.423</v>
      </c>
      <c r="T6" s="30">
        <v>64.55</v>
      </c>
      <c r="U6" s="30">
        <v>44.164</v>
      </c>
      <c r="V6" s="45">
        <f t="shared" si="3"/>
        <v>224.68599999999998</v>
      </c>
      <c r="W6" s="36"/>
    </row>
    <row r="7" spans="1:23" ht="15">
      <c r="A7" s="47">
        <v>3</v>
      </c>
      <c r="B7" s="15">
        <v>39</v>
      </c>
      <c r="C7" s="16" t="s">
        <v>105</v>
      </c>
      <c r="D7" s="38" t="s">
        <v>106</v>
      </c>
      <c r="E7" s="15" t="s">
        <v>33</v>
      </c>
      <c r="F7" s="16" t="s">
        <v>107</v>
      </c>
      <c r="G7" s="44">
        <f t="shared" si="0"/>
        <v>695.784</v>
      </c>
      <c r="H7" s="29">
        <v>68.167</v>
      </c>
      <c r="I7" s="30">
        <v>53.743</v>
      </c>
      <c r="J7" s="30">
        <v>65.585</v>
      </c>
      <c r="K7" s="30">
        <v>46.802</v>
      </c>
      <c r="L7" s="45">
        <f t="shared" si="1"/>
        <v>234.297</v>
      </c>
      <c r="M7" s="33">
        <v>68.564</v>
      </c>
      <c r="N7" s="30">
        <v>52.978</v>
      </c>
      <c r="O7" s="30">
        <v>64.038</v>
      </c>
      <c r="P7" s="30">
        <v>46.115</v>
      </c>
      <c r="Q7" s="45">
        <f t="shared" si="2"/>
        <v>231.695</v>
      </c>
      <c r="R7" s="29">
        <v>68.423</v>
      </c>
      <c r="S7" s="30">
        <v>52.937</v>
      </c>
      <c r="T7" s="30">
        <v>62.873</v>
      </c>
      <c r="U7" s="30">
        <v>45.559</v>
      </c>
      <c r="V7" s="45">
        <f t="shared" si="3"/>
        <v>229.792</v>
      </c>
      <c r="W7" s="36"/>
    </row>
    <row r="8" spans="1:23" ht="15">
      <c r="A8" s="47">
        <v>4</v>
      </c>
      <c r="B8" s="15">
        <v>32</v>
      </c>
      <c r="C8" s="16" t="s">
        <v>54</v>
      </c>
      <c r="D8" s="38" t="s">
        <v>25</v>
      </c>
      <c r="E8" s="15" t="s">
        <v>38</v>
      </c>
      <c r="F8" s="16" t="s">
        <v>75</v>
      </c>
      <c r="G8" s="44">
        <f t="shared" si="0"/>
        <v>696.0799999999999</v>
      </c>
      <c r="H8" s="29">
        <v>67.655</v>
      </c>
      <c r="I8" s="30">
        <v>55.019</v>
      </c>
      <c r="J8" s="30">
        <v>68.216</v>
      </c>
      <c r="K8" s="30">
        <v>47.681</v>
      </c>
      <c r="L8" s="45">
        <f t="shared" si="1"/>
        <v>238.57099999999997</v>
      </c>
      <c r="M8" s="33">
        <v>67.148</v>
      </c>
      <c r="N8" s="30">
        <v>52.85</v>
      </c>
      <c r="O8" s="30">
        <v>64.16</v>
      </c>
      <c r="P8" s="30">
        <v>44.984</v>
      </c>
      <c r="Q8" s="45">
        <f t="shared" si="2"/>
        <v>229.142</v>
      </c>
      <c r="R8" s="29">
        <v>66.307</v>
      </c>
      <c r="S8" s="30">
        <v>51.735</v>
      </c>
      <c r="T8" s="30">
        <v>63.435</v>
      </c>
      <c r="U8" s="30">
        <v>46.89</v>
      </c>
      <c r="V8" s="45">
        <f t="shared" si="3"/>
        <v>228.36700000000002</v>
      </c>
      <c r="W8" s="36"/>
    </row>
    <row r="9" spans="1:23" ht="15">
      <c r="A9" s="47">
        <v>5</v>
      </c>
      <c r="B9" s="15">
        <v>1</v>
      </c>
      <c r="C9" s="16" t="s">
        <v>61</v>
      </c>
      <c r="D9" s="38" t="s">
        <v>29</v>
      </c>
      <c r="E9" s="15" t="s">
        <v>33</v>
      </c>
      <c r="F9" s="16" t="s">
        <v>90</v>
      </c>
      <c r="G9" s="44">
        <f t="shared" si="0"/>
        <v>709.781</v>
      </c>
      <c r="H9" s="29">
        <v>70.447</v>
      </c>
      <c r="I9" s="31">
        <v>56.022</v>
      </c>
      <c r="J9" s="31">
        <v>71.198</v>
      </c>
      <c r="K9" s="31">
        <v>47.574</v>
      </c>
      <c r="L9" s="45">
        <f t="shared" si="1"/>
        <v>245.24099999999999</v>
      </c>
      <c r="M9" s="33">
        <v>72.706</v>
      </c>
      <c r="N9" s="31">
        <v>53.975</v>
      </c>
      <c r="O9" s="31">
        <v>64.784</v>
      </c>
      <c r="P9" s="31">
        <v>46.466</v>
      </c>
      <c r="Q9" s="45">
        <f t="shared" si="2"/>
        <v>237.93100000000004</v>
      </c>
      <c r="R9" s="29">
        <v>66.352</v>
      </c>
      <c r="S9" s="30">
        <v>52.759</v>
      </c>
      <c r="T9" s="30">
        <v>63.44</v>
      </c>
      <c r="U9" s="30">
        <v>44.058</v>
      </c>
      <c r="V9" s="45">
        <f t="shared" si="3"/>
        <v>226.60899999999998</v>
      </c>
      <c r="W9" s="36"/>
    </row>
    <row r="10" spans="1:23" ht="15">
      <c r="A10" s="47">
        <v>6</v>
      </c>
      <c r="B10" s="15">
        <v>33</v>
      </c>
      <c r="C10" s="16" t="s">
        <v>53</v>
      </c>
      <c r="D10" s="38" t="s">
        <v>25</v>
      </c>
      <c r="E10" s="15" t="s">
        <v>17</v>
      </c>
      <c r="F10" s="16" t="s">
        <v>113</v>
      </c>
      <c r="G10" s="44">
        <f t="shared" si="0"/>
        <v>725.1379999999999</v>
      </c>
      <c r="H10" s="29">
        <v>72.765</v>
      </c>
      <c r="I10" s="30">
        <v>56.501</v>
      </c>
      <c r="J10" s="30">
        <v>69.591</v>
      </c>
      <c r="K10" s="30">
        <v>47.572</v>
      </c>
      <c r="L10" s="45">
        <f t="shared" si="1"/>
        <v>246.42899999999997</v>
      </c>
      <c r="M10" s="33">
        <v>70.354</v>
      </c>
      <c r="N10" s="30">
        <v>55.76</v>
      </c>
      <c r="O10" s="30">
        <v>66.332</v>
      </c>
      <c r="P10" s="30">
        <v>46.636</v>
      </c>
      <c r="Q10" s="45">
        <f t="shared" si="2"/>
        <v>239.082</v>
      </c>
      <c r="R10" s="33">
        <v>69.096</v>
      </c>
      <c r="S10" s="30">
        <v>57.602</v>
      </c>
      <c r="T10" s="30">
        <v>66.31</v>
      </c>
      <c r="U10" s="30">
        <v>46.619</v>
      </c>
      <c r="V10" s="45">
        <f t="shared" si="3"/>
        <v>239.627</v>
      </c>
      <c r="W10" s="36"/>
    </row>
    <row r="11" spans="1:23" ht="15">
      <c r="A11" s="47">
        <v>7</v>
      </c>
      <c r="B11" s="15">
        <v>45</v>
      </c>
      <c r="C11" s="16" t="s">
        <v>27</v>
      </c>
      <c r="D11" s="38" t="s">
        <v>28</v>
      </c>
      <c r="E11" s="15" t="s">
        <v>17</v>
      </c>
      <c r="F11" s="16" t="s">
        <v>113</v>
      </c>
      <c r="G11" s="44">
        <f t="shared" si="0"/>
        <v>727.1600000000001</v>
      </c>
      <c r="H11" s="29">
        <v>69.226</v>
      </c>
      <c r="I11" s="30">
        <v>53.878</v>
      </c>
      <c r="J11" s="30">
        <v>70.34</v>
      </c>
      <c r="K11" s="30">
        <v>48.29</v>
      </c>
      <c r="L11" s="45">
        <f t="shared" si="1"/>
        <v>241.734</v>
      </c>
      <c r="M11" s="33">
        <v>73.798</v>
      </c>
      <c r="N11" s="30">
        <v>56.302</v>
      </c>
      <c r="O11" s="30">
        <v>69.079</v>
      </c>
      <c r="P11" s="30">
        <v>47.577</v>
      </c>
      <c r="Q11" s="45">
        <f t="shared" si="2"/>
        <v>246.75599999999997</v>
      </c>
      <c r="R11" s="29">
        <v>69.053</v>
      </c>
      <c r="S11" s="30">
        <v>54.12</v>
      </c>
      <c r="T11" s="30">
        <v>69.415</v>
      </c>
      <c r="U11" s="30">
        <v>46.082</v>
      </c>
      <c r="V11" s="45">
        <f t="shared" si="3"/>
        <v>238.67000000000002</v>
      </c>
      <c r="W11" s="36"/>
    </row>
    <row r="12" spans="1:23" ht="15">
      <c r="A12" s="47">
        <v>8</v>
      </c>
      <c r="B12" s="15">
        <v>11</v>
      </c>
      <c r="C12" s="16" t="s">
        <v>92</v>
      </c>
      <c r="D12" s="38" t="s">
        <v>80</v>
      </c>
      <c r="E12" s="15" t="s">
        <v>38</v>
      </c>
      <c r="F12" s="16" t="s">
        <v>93</v>
      </c>
      <c r="G12" s="44">
        <f t="shared" si="0"/>
        <v>729.852</v>
      </c>
      <c r="H12" s="29">
        <v>69.555</v>
      </c>
      <c r="I12" s="30">
        <v>57.128</v>
      </c>
      <c r="J12" s="30">
        <v>68.023</v>
      </c>
      <c r="K12" s="30">
        <v>48.407</v>
      </c>
      <c r="L12" s="45">
        <f t="shared" si="1"/>
        <v>243.113</v>
      </c>
      <c r="M12" s="33">
        <v>71.099</v>
      </c>
      <c r="N12" s="30">
        <v>53.77</v>
      </c>
      <c r="O12" s="30">
        <v>66.648</v>
      </c>
      <c r="P12" s="30">
        <v>53.022</v>
      </c>
      <c r="Q12" s="45">
        <f t="shared" si="2"/>
        <v>244.539</v>
      </c>
      <c r="R12" s="29">
        <v>74.374</v>
      </c>
      <c r="S12" s="30">
        <v>53.749</v>
      </c>
      <c r="T12" s="30">
        <v>63.963</v>
      </c>
      <c r="U12" s="30">
        <v>50.114</v>
      </c>
      <c r="V12" s="45">
        <f t="shared" si="3"/>
        <v>242.2</v>
      </c>
      <c r="W12" s="36"/>
    </row>
    <row r="13" spans="1:23" ht="15">
      <c r="A13" s="47">
        <v>9</v>
      </c>
      <c r="B13" s="15">
        <v>16</v>
      </c>
      <c r="C13" s="16" t="s">
        <v>52</v>
      </c>
      <c r="D13" s="38" t="s">
        <v>25</v>
      </c>
      <c r="E13" s="15" t="s">
        <v>38</v>
      </c>
      <c r="F13" s="16" t="s">
        <v>94</v>
      </c>
      <c r="G13" s="44">
        <f t="shared" si="0"/>
        <v>734.662</v>
      </c>
      <c r="H13" s="29">
        <v>72.34</v>
      </c>
      <c r="I13" s="30">
        <v>57.157</v>
      </c>
      <c r="J13" s="30">
        <v>68.941</v>
      </c>
      <c r="K13" s="30">
        <v>50.229</v>
      </c>
      <c r="L13" s="45">
        <f t="shared" si="1"/>
        <v>248.66700000000003</v>
      </c>
      <c r="M13" s="33">
        <v>72.781</v>
      </c>
      <c r="N13" s="30">
        <v>55.26</v>
      </c>
      <c r="O13" s="30">
        <v>67.99</v>
      </c>
      <c r="P13" s="30">
        <v>47.26</v>
      </c>
      <c r="Q13" s="45">
        <f t="shared" si="2"/>
        <v>243.291</v>
      </c>
      <c r="R13" s="29">
        <v>69.651</v>
      </c>
      <c r="S13" s="30">
        <v>54.593</v>
      </c>
      <c r="T13" s="30">
        <v>68.759</v>
      </c>
      <c r="U13" s="30">
        <v>49.701</v>
      </c>
      <c r="V13" s="45">
        <f t="shared" si="3"/>
        <v>242.70399999999998</v>
      </c>
      <c r="W13" s="36"/>
    </row>
    <row r="14" spans="1:23" ht="15">
      <c r="A14" s="47">
        <v>10</v>
      </c>
      <c r="B14" s="15">
        <v>4</v>
      </c>
      <c r="C14" s="16" t="s">
        <v>41</v>
      </c>
      <c r="D14" s="38" t="s">
        <v>29</v>
      </c>
      <c r="E14" s="15" t="s">
        <v>38</v>
      </c>
      <c r="F14" s="16" t="s">
        <v>75</v>
      </c>
      <c r="G14" s="44">
        <f t="shared" si="0"/>
        <v>737.7289999999999</v>
      </c>
      <c r="H14" s="29">
        <v>74.594</v>
      </c>
      <c r="I14" s="30">
        <v>58.42</v>
      </c>
      <c r="J14" s="30">
        <v>72.877</v>
      </c>
      <c r="K14" s="30">
        <v>50.904</v>
      </c>
      <c r="L14" s="45">
        <f t="shared" si="1"/>
        <v>256.795</v>
      </c>
      <c r="M14" s="33">
        <v>78.969</v>
      </c>
      <c r="N14" s="30">
        <v>55.374</v>
      </c>
      <c r="O14" s="30">
        <v>66.172</v>
      </c>
      <c r="P14" s="30">
        <v>47.265</v>
      </c>
      <c r="Q14" s="45">
        <f t="shared" si="2"/>
        <v>247.77999999999997</v>
      </c>
      <c r="R14" s="29">
        <v>67.823</v>
      </c>
      <c r="S14" s="30">
        <v>53.422</v>
      </c>
      <c r="T14" s="30">
        <v>64.696</v>
      </c>
      <c r="U14" s="30">
        <v>47.213</v>
      </c>
      <c r="V14" s="45">
        <f t="shared" si="3"/>
        <v>233.15399999999997</v>
      </c>
      <c r="W14" s="36"/>
    </row>
    <row r="15" spans="1:23" ht="15">
      <c r="A15" s="47">
        <v>11</v>
      </c>
      <c r="B15" s="15">
        <v>49</v>
      </c>
      <c r="C15" s="16" t="s">
        <v>41</v>
      </c>
      <c r="D15" s="38" t="s">
        <v>29</v>
      </c>
      <c r="E15" s="15" t="s">
        <v>18</v>
      </c>
      <c r="F15" s="16" t="s">
        <v>72</v>
      </c>
      <c r="G15" s="44">
        <f t="shared" si="0"/>
        <v>741.614</v>
      </c>
      <c r="H15" s="29">
        <v>73.798</v>
      </c>
      <c r="I15" s="30">
        <v>60.299</v>
      </c>
      <c r="J15" s="30">
        <v>67.904</v>
      </c>
      <c r="K15" s="30">
        <v>48.947</v>
      </c>
      <c r="L15" s="45">
        <f t="shared" si="1"/>
        <v>250.948</v>
      </c>
      <c r="M15" s="33">
        <v>71.078</v>
      </c>
      <c r="N15" s="30">
        <v>59.166</v>
      </c>
      <c r="O15" s="30">
        <v>68.499</v>
      </c>
      <c r="P15" s="30">
        <v>49.573</v>
      </c>
      <c r="Q15" s="45">
        <f t="shared" si="2"/>
        <v>248.316</v>
      </c>
      <c r="R15" s="29">
        <v>70.158</v>
      </c>
      <c r="S15" s="30">
        <v>56.442</v>
      </c>
      <c r="T15" s="30">
        <v>67.431</v>
      </c>
      <c r="U15" s="30">
        <v>48.319</v>
      </c>
      <c r="V15" s="45">
        <f t="shared" si="3"/>
        <v>242.35000000000002</v>
      </c>
      <c r="W15" s="36"/>
    </row>
    <row r="16" spans="1:23" ht="15">
      <c r="A16" s="47">
        <v>12</v>
      </c>
      <c r="B16" s="15">
        <v>29</v>
      </c>
      <c r="C16" s="16" t="s">
        <v>102</v>
      </c>
      <c r="D16" s="38" t="s">
        <v>96</v>
      </c>
      <c r="E16" s="15" t="s">
        <v>38</v>
      </c>
      <c r="F16" s="16" t="s">
        <v>103</v>
      </c>
      <c r="G16" s="44">
        <f t="shared" si="0"/>
        <v>742.191</v>
      </c>
      <c r="H16" s="29">
        <v>74.251</v>
      </c>
      <c r="I16" s="30">
        <v>56.24</v>
      </c>
      <c r="J16" s="30">
        <v>70.867</v>
      </c>
      <c r="K16" s="30">
        <v>49.256</v>
      </c>
      <c r="L16" s="45">
        <f t="shared" si="1"/>
        <v>250.614</v>
      </c>
      <c r="M16" s="33">
        <v>70.53</v>
      </c>
      <c r="N16" s="30">
        <v>60.01</v>
      </c>
      <c r="O16" s="30">
        <v>70.716</v>
      </c>
      <c r="P16" s="30">
        <v>52.34</v>
      </c>
      <c r="Q16" s="45">
        <f t="shared" si="2"/>
        <v>253.59599999999998</v>
      </c>
      <c r="R16" s="29">
        <v>67.54</v>
      </c>
      <c r="S16" s="30">
        <v>53.769</v>
      </c>
      <c r="T16" s="30">
        <v>70.63</v>
      </c>
      <c r="U16" s="30">
        <v>46.042</v>
      </c>
      <c r="V16" s="45">
        <f t="shared" si="3"/>
        <v>237.981</v>
      </c>
      <c r="W16" s="36"/>
    </row>
    <row r="17" spans="1:23" ht="15">
      <c r="A17" s="47">
        <v>13</v>
      </c>
      <c r="B17" s="15">
        <v>27</v>
      </c>
      <c r="C17" s="16" t="s">
        <v>60</v>
      </c>
      <c r="D17" s="38" t="s">
        <v>96</v>
      </c>
      <c r="E17" s="15" t="s">
        <v>17</v>
      </c>
      <c r="F17" s="16" t="s">
        <v>113</v>
      </c>
      <c r="G17" s="44">
        <f t="shared" si="0"/>
        <v>743.967</v>
      </c>
      <c r="H17" s="29">
        <v>74.303</v>
      </c>
      <c r="I17" s="30">
        <v>57.683</v>
      </c>
      <c r="J17" s="30">
        <v>69.877</v>
      </c>
      <c r="K17" s="30">
        <v>49.822</v>
      </c>
      <c r="L17" s="45">
        <f t="shared" si="1"/>
        <v>251.685</v>
      </c>
      <c r="M17" s="33">
        <v>72.121</v>
      </c>
      <c r="N17" s="30">
        <v>56.798</v>
      </c>
      <c r="O17" s="30">
        <v>68.078</v>
      </c>
      <c r="P17" s="30">
        <v>48.96</v>
      </c>
      <c r="Q17" s="45">
        <f t="shared" si="2"/>
        <v>245.957</v>
      </c>
      <c r="R17" s="29">
        <v>71.672</v>
      </c>
      <c r="S17" s="30">
        <v>55.742</v>
      </c>
      <c r="T17" s="30">
        <v>70.16</v>
      </c>
      <c r="U17" s="30">
        <v>48.751</v>
      </c>
      <c r="V17" s="45">
        <f t="shared" si="3"/>
        <v>246.325</v>
      </c>
      <c r="W17" s="36"/>
    </row>
    <row r="18" spans="1:23" ht="15">
      <c r="A18" s="47">
        <v>14</v>
      </c>
      <c r="B18" s="15">
        <v>40</v>
      </c>
      <c r="C18" s="16" t="s">
        <v>108</v>
      </c>
      <c r="D18" s="38" t="s">
        <v>106</v>
      </c>
      <c r="E18" s="15" t="s">
        <v>33</v>
      </c>
      <c r="F18" s="16" t="s">
        <v>74</v>
      </c>
      <c r="G18" s="44">
        <f t="shared" si="0"/>
        <v>747.655</v>
      </c>
      <c r="H18" s="29">
        <v>75.174</v>
      </c>
      <c r="I18" s="30">
        <v>59.003</v>
      </c>
      <c r="J18" s="30">
        <v>71.265</v>
      </c>
      <c r="K18" s="30">
        <v>50.849</v>
      </c>
      <c r="L18" s="45">
        <f t="shared" si="1"/>
        <v>256.291</v>
      </c>
      <c r="M18" s="33">
        <v>71.393</v>
      </c>
      <c r="N18" s="30">
        <v>57.781</v>
      </c>
      <c r="O18" s="30">
        <v>66.122</v>
      </c>
      <c r="P18" s="30">
        <v>49.859</v>
      </c>
      <c r="Q18" s="45">
        <f t="shared" si="2"/>
        <v>245.155</v>
      </c>
      <c r="R18" s="29">
        <v>70.116</v>
      </c>
      <c r="S18" s="31">
        <v>55.662</v>
      </c>
      <c r="T18" s="31">
        <v>72.043</v>
      </c>
      <c r="U18" s="31">
        <v>48.388</v>
      </c>
      <c r="V18" s="45">
        <f t="shared" si="3"/>
        <v>246.209</v>
      </c>
      <c r="W18" s="36"/>
    </row>
    <row r="19" spans="1:23" ht="15">
      <c r="A19" s="47">
        <v>15</v>
      </c>
      <c r="B19" s="15">
        <v>17</v>
      </c>
      <c r="C19" s="16" t="s">
        <v>63</v>
      </c>
      <c r="D19" s="39" t="s">
        <v>79</v>
      </c>
      <c r="E19" s="15" t="s">
        <v>22</v>
      </c>
      <c r="F19" s="16" t="s">
        <v>77</v>
      </c>
      <c r="G19" s="44">
        <f t="shared" si="0"/>
        <v>751.75</v>
      </c>
      <c r="H19" s="29">
        <v>76.299</v>
      </c>
      <c r="I19" s="30">
        <v>59.604</v>
      </c>
      <c r="J19" s="30">
        <v>70.993</v>
      </c>
      <c r="K19" s="30">
        <v>49.789</v>
      </c>
      <c r="L19" s="45">
        <f t="shared" si="1"/>
        <v>256.685</v>
      </c>
      <c r="M19" s="32">
        <v>71.911</v>
      </c>
      <c r="N19" s="31">
        <v>57.224</v>
      </c>
      <c r="O19" s="31">
        <v>69.356</v>
      </c>
      <c r="P19" s="31">
        <v>49.709</v>
      </c>
      <c r="Q19" s="45">
        <f t="shared" si="2"/>
        <v>248.2</v>
      </c>
      <c r="R19" s="29">
        <v>71.043</v>
      </c>
      <c r="S19" s="30">
        <v>57.238</v>
      </c>
      <c r="T19" s="30">
        <v>69.955</v>
      </c>
      <c r="U19" s="30">
        <v>48.629</v>
      </c>
      <c r="V19" s="45">
        <f t="shared" si="3"/>
        <v>246.86499999999998</v>
      </c>
      <c r="W19" s="36"/>
    </row>
    <row r="20" spans="1:23" ht="15">
      <c r="A20" s="47">
        <v>16</v>
      </c>
      <c r="B20" s="15">
        <v>7</v>
      </c>
      <c r="C20" s="16" t="s">
        <v>30</v>
      </c>
      <c r="D20" s="38" t="s">
        <v>28</v>
      </c>
      <c r="E20" s="15" t="s">
        <v>33</v>
      </c>
      <c r="F20" s="16" t="s">
        <v>78</v>
      </c>
      <c r="G20" s="44">
        <f t="shared" si="0"/>
        <v>752.3109999999999</v>
      </c>
      <c r="H20" s="29">
        <v>75.958</v>
      </c>
      <c r="I20" s="30">
        <v>59.928</v>
      </c>
      <c r="J20" s="30">
        <v>76.551</v>
      </c>
      <c r="K20" s="30">
        <v>55.405</v>
      </c>
      <c r="L20" s="45">
        <f t="shared" si="1"/>
        <v>267.842</v>
      </c>
      <c r="M20" s="33">
        <v>77.364</v>
      </c>
      <c r="N20" s="30">
        <v>55.522</v>
      </c>
      <c r="O20" s="30">
        <v>71.425</v>
      </c>
      <c r="P20" s="30">
        <v>46.561</v>
      </c>
      <c r="Q20" s="45">
        <f t="shared" si="2"/>
        <v>250.87199999999999</v>
      </c>
      <c r="R20" s="29">
        <v>69.468</v>
      </c>
      <c r="S20" s="30">
        <v>53.195</v>
      </c>
      <c r="T20" s="30">
        <v>64.192</v>
      </c>
      <c r="U20" s="30">
        <v>46.742</v>
      </c>
      <c r="V20" s="45">
        <f t="shared" si="3"/>
        <v>233.597</v>
      </c>
      <c r="W20" s="36"/>
    </row>
    <row r="21" spans="1:23" ht="15">
      <c r="A21" s="47">
        <v>17</v>
      </c>
      <c r="B21" s="15">
        <v>42</v>
      </c>
      <c r="C21" s="16" t="s">
        <v>109</v>
      </c>
      <c r="D21" s="38" t="s">
        <v>25</v>
      </c>
      <c r="E21" s="15" t="s">
        <v>17</v>
      </c>
      <c r="F21" s="16" t="s">
        <v>71</v>
      </c>
      <c r="G21" s="44">
        <f t="shared" si="0"/>
        <v>758.6009999999999</v>
      </c>
      <c r="H21" s="29">
        <v>74.722</v>
      </c>
      <c r="I21" s="30">
        <v>58.025</v>
      </c>
      <c r="J21" s="30">
        <v>69.831</v>
      </c>
      <c r="K21" s="30">
        <v>49.843</v>
      </c>
      <c r="L21" s="45">
        <f t="shared" si="1"/>
        <v>252.421</v>
      </c>
      <c r="M21" s="33">
        <v>75.352</v>
      </c>
      <c r="N21" s="30">
        <v>57.884</v>
      </c>
      <c r="O21" s="30">
        <v>71.524</v>
      </c>
      <c r="P21" s="30">
        <v>48.638</v>
      </c>
      <c r="Q21" s="45">
        <f t="shared" si="2"/>
        <v>253.398</v>
      </c>
      <c r="R21" s="29">
        <v>71.676</v>
      </c>
      <c r="S21" s="30">
        <v>60.454</v>
      </c>
      <c r="T21" s="30">
        <v>72.361</v>
      </c>
      <c r="U21" s="30">
        <v>48.291</v>
      </c>
      <c r="V21" s="45">
        <f t="shared" si="3"/>
        <v>252.78199999999998</v>
      </c>
      <c r="W21" s="36"/>
    </row>
    <row r="22" spans="1:23" ht="15">
      <c r="A22" s="47">
        <v>18</v>
      </c>
      <c r="B22" s="15">
        <v>37</v>
      </c>
      <c r="C22" s="16" t="s">
        <v>70</v>
      </c>
      <c r="D22" s="38" t="s">
        <v>82</v>
      </c>
      <c r="E22" s="15" t="s">
        <v>38</v>
      </c>
      <c r="F22" s="16" t="s">
        <v>94</v>
      </c>
      <c r="G22" s="44">
        <f t="shared" si="0"/>
        <v>761.461</v>
      </c>
      <c r="H22" s="29">
        <v>69.889</v>
      </c>
      <c r="I22" s="30">
        <v>54.248</v>
      </c>
      <c r="J22" s="30">
        <v>67.887</v>
      </c>
      <c r="K22" s="30">
        <v>48.275</v>
      </c>
      <c r="L22" s="45">
        <f t="shared" si="1"/>
        <v>240.299</v>
      </c>
      <c r="M22" s="33">
        <v>67.52</v>
      </c>
      <c r="N22" s="30">
        <v>53.699</v>
      </c>
      <c r="O22" s="30">
        <v>67.478</v>
      </c>
      <c r="P22" s="30">
        <v>94.203</v>
      </c>
      <c r="Q22" s="45">
        <f t="shared" si="2"/>
        <v>282.9</v>
      </c>
      <c r="R22" s="29">
        <v>70.708</v>
      </c>
      <c r="S22" s="31">
        <v>54.501</v>
      </c>
      <c r="T22" s="31">
        <v>66.408</v>
      </c>
      <c r="U22" s="31">
        <v>46.645</v>
      </c>
      <c r="V22" s="45">
        <f t="shared" si="3"/>
        <v>238.26200000000003</v>
      </c>
      <c r="W22" s="36"/>
    </row>
    <row r="23" spans="1:23" ht="15">
      <c r="A23" s="47">
        <v>19</v>
      </c>
      <c r="B23" s="15">
        <v>20</v>
      </c>
      <c r="C23" s="16" t="s">
        <v>40</v>
      </c>
      <c r="D23" s="38" t="s">
        <v>25</v>
      </c>
      <c r="E23" s="15" t="s">
        <v>38</v>
      </c>
      <c r="F23" s="16" t="s">
        <v>95</v>
      </c>
      <c r="G23" s="44">
        <f t="shared" si="0"/>
        <v>762.235</v>
      </c>
      <c r="H23" s="29">
        <v>77.91</v>
      </c>
      <c r="I23" s="30">
        <v>59.905</v>
      </c>
      <c r="J23" s="30">
        <v>70.202</v>
      </c>
      <c r="K23" s="30">
        <v>49.424</v>
      </c>
      <c r="L23" s="45">
        <f t="shared" si="1"/>
        <v>257.441</v>
      </c>
      <c r="M23" s="33">
        <v>76.965</v>
      </c>
      <c r="N23" s="30">
        <v>57.981</v>
      </c>
      <c r="O23" s="30">
        <v>70.119</v>
      </c>
      <c r="P23" s="30">
        <v>50.105</v>
      </c>
      <c r="Q23" s="45">
        <f t="shared" si="2"/>
        <v>255.17</v>
      </c>
      <c r="R23" s="29">
        <v>73.645</v>
      </c>
      <c r="S23" s="31">
        <v>57.67</v>
      </c>
      <c r="T23" s="31">
        <v>69.184</v>
      </c>
      <c r="U23" s="31">
        <v>49.125</v>
      </c>
      <c r="V23" s="45">
        <f t="shared" si="3"/>
        <v>249.624</v>
      </c>
      <c r="W23" s="36"/>
    </row>
    <row r="24" spans="1:23" ht="15">
      <c r="A24" s="47">
        <v>20</v>
      </c>
      <c r="B24" s="15">
        <v>21</v>
      </c>
      <c r="C24" s="16" t="s">
        <v>32</v>
      </c>
      <c r="D24" s="38" t="s">
        <v>96</v>
      </c>
      <c r="E24" s="15" t="s">
        <v>38</v>
      </c>
      <c r="F24" s="16" t="s">
        <v>75</v>
      </c>
      <c r="G24" s="44">
        <f t="shared" si="0"/>
        <v>762.298</v>
      </c>
      <c r="H24" s="29">
        <v>75.155</v>
      </c>
      <c r="I24" s="30">
        <v>58.915</v>
      </c>
      <c r="J24" s="30">
        <v>69.312</v>
      </c>
      <c r="K24" s="30">
        <v>60.343</v>
      </c>
      <c r="L24" s="45">
        <f t="shared" si="1"/>
        <v>263.725</v>
      </c>
      <c r="M24" s="33">
        <v>73.156</v>
      </c>
      <c r="N24" s="30">
        <v>56.384</v>
      </c>
      <c r="O24" s="30">
        <v>67.643</v>
      </c>
      <c r="P24" s="30">
        <v>50.533</v>
      </c>
      <c r="Q24" s="45">
        <f t="shared" si="2"/>
        <v>247.716</v>
      </c>
      <c r="R24" s="29">
        <v>75.116</v>
      </c>
      <c r="S24" s="31">
        <v>55.032</v>
      </c>
      <c r="T24" s="31">
        <v>71.322</v>
      </c>
      <c r="U24" s="31">
        <v>49.387</v>
      </c>
      <c r="V24" s="45">
        <f t="shared" si="3"/>
        <v>250.857</v>
      </c>
      <c r="W24" s="37"/>
    </row>
    <row r="25" spans="1:23" ht="15">
      <c r="A25" s="47">
        <v>21</v>
      </c>
      <c r="B25" s="15">
        <v>2</v>
      </c>
      <c r="C25" s="16" t="s">
        <v>61</v>
      </c>
      <c r="D25" s="38" t="s">
        <v>29</v>
      </c>
      <c r="E25" s="15" t="s">
        <v>18</v>
      </c>
      <c r="F25" s="16" t="s">
        <v>72</v>
      </c>
      <c r="G25" s="44">
        <f t="shared" si="0"/>
        <v>764.5509999999999</v>
      </c>
      <c r="H25" s="29">
        <v>75.518</v>
      </c>
      <c r="I25" s="30">
        <v>60.766</v>
      </c>
      <c r="J25" s="30">
        <v>71.502</v>
      </c>
      <c r="K25" s="30">
        <v>49.645</v>
      </c>
      <c r="L25" s="45">
        <f t="shared" si="1"/>
        <v>257.431</v>
      </c>
      <c r="M25" s="33">
        <v>73.785</v>
      </c>
      <c r="N25" s="30">
        <v>63.1</v>
      </c>
      <c r="O25" s="30">
        <v>69.218</v>
      </c>
      <c r="P25" s="30">
        <v>49.039</v>
      </c>
      <c r="Q25" s="45">
        <f t="shared" si="2"/>
        <v>255.142</v>
      </c>
      <c r="R25" s="29">
        <v>73.223</v>
      </c>
      <c r="S25" s="31">
        <v>60.07</v>
      </c>
      <c r="T25" s="31">
        <v>69.931</v>
      </c>
      <c r="U25" s="31">
        <v>48.754</v>
      </c>
      <c r="V25" s="45">
        <f t="shared" si="3"/>
        <v>251.97799999999998</v>
      </c>
      <c r="W25" s="36"/>
    </row>
    <row r="26" spans="1:23" ht="15">
      <c r="A26" s="47">
        <v>22</v>
      </c>
      <c r="B26" s="15">
        <v>18</v>
      </c>
      <c r="C26" s="16" t="s">
        <v>62</v>
      </c>
      <c r="D26" s="38" t="s">
        <v>79</v>
      </c>
      <c r="E26" s="15" t="s">
        <v>17</v>
      </c>
      <c r="F26" s="16" t="s">
        <v>113</v>
      </c>
      <c r="G26" s="44">
        <f t="shared" si="0"/>
        <v>772.029</v>
      </c>
      <c r="H26" s="29">
        <v>78.506</v>
      </c>
      <c r="I26" s="30">
        <v>61.161</v>
      </c>
      <c r="J26" s="30">
        <v>72.019</v>
      </c>
      <c r="K26" s="30">
        <v>50.799</v>
      </c>
      <c r="L26" s="45">
        <f t="shared" si="1"/>
        <v>262.485</v>
      </c>
      <c r="M26" s="33">
        <v>74.1</v>
      </c>
      <c r="N26" s="30">
        <v>57.306</v>
      </c>
      <c r="O26" s="30">
        <v>72.131</v>
      </c>
      <c r="P26" s="30">
        <v>49.538</v>
      </c>
      <c r="Q26" s="45">
        <f t="shared" si="2"/>
        <v>253.075</v>
      </c>
      <c r="R26" s="29">
        <v>75.585</v>
      </c>
      <c r="S26" s="31">
        <v>59.036</v>
      </c>
      <c r="T26" s="31">
        <v>72.224</v>
      </c>
      <c r="U26" s="31">
        <v>49.624</v>
      </c>
      <c r="V26" s="45">
        <f t="shared" si="3"/>
        <v>256.469</v>
      </c>
      <c r="W26" s="36"/>
    </row>
    <row r="27" spans="1:23" ht="15">
      <c r="A27" s="47">
        <v>23</v>
      </c>
      <c r="B27" s="15">
        <v>28</v>
      </c>
      <c r="C27" s="16" t="s">
        <v>59</v>
      </c>
      <c r="D27" s="38" t="s">
        <v>96</v>
      </c>
      <c r="E27" s="15" t="s">
        <v>33</v>
      </c>
      <c r="F27" s="16" t="s">
        <v>101</v>
      </c>
      <c r="G27" s="44">
        <f t="shared" si="0"/>
        <v>775.7180000000001</v>
      </c>
      <c r="H27" s="29">
        <v>73.729</v>
      </c>
      <c r="I27" s="31">
        <v>61.533</v>
      </c>
      <c r="J27" s="31">
        <v>73.798</v>
      </c>
      <c r="K27" s="31">
        <v>50.329</v>
      </c>
      <c r="L27" s="45">
        <f t="shared" si="1"/>
        <v>259.389</v>
      </c>
      <c r="M27" s="33">
        <v>71.272</v>
      </c>
      <c r="N27" s="31">
        <v>56.436</v>
      </c>
      <c r="O27" s="31">
        <v>68.791</v>
      </c>
      <c r="P27" s="31">
        <v>58.077</v>
      </c>
      <c r="Q27" s="45">
        <f t="shared" si="2"/>
        <v>254.576</v>
      </c>
      <c r="R27" s="29">
        <v>76.067</v>
      </c>
      <c r="S27" s="31">
        <v>62.1</v>
      </c>
      <c r="T27" s="31">
        <v>70.874</v>
      </c>
      <c r="U27" s="31">
        <v>52.712</v>
      </c>
      <c r="V27" s="45">
        <f t="shared" si="3"/>
        <v>261.753</v>
      </c>
      <c r="W27" s="36"/>
    </row>
    <row r="28" spans="1:23" ht="15">
      <c r="A28" s="47">
        <v>24</v>
      </c>
      <c r="B28" s="15">
        <v>23</v>
      </c>
      <c r="C28" s="16" t="s">
        <v>98</v>
      </c>
      <c r="D28" s="38" t="s">
        <v>96</v>
      </c>
      <c r="E28" s="15" t="s">
        <v>22</v>
      </c>
      <c r="F28" s="16" t="s">
        <v>73</v>
      </c>
      <c r="G28" s="44">
        <f t="shared" si="0"/>
        <v>776.366</v>
      </c>
      <c r="H28" s="29">
        <v>80.274</v>
      </c>
      <c r="I28" s="30">
        <v>61.274</v>
      </c>
      <c r="J28" s="30">
        <v>71.608</v>
      </c>
      <c r="K28" s="30">
        <v>51.865</v>
      </c>
      <c r="L28" s="45">
        <f t="shared" si="1"/>
        <v>265.021</v>
      </c>
      <c r="M28" s="33">
        <v>75.878</v>
      </c>
      <c r="N28" s="30">
        <v>59.962</v>
      </c>
      <c r="O28" s="30">
        <v>69.272</v>
      </c>
      <c r="P28" s="30">
        <v>49.87</v>
      </c>
      <c r="Q28" s="45">
        <f t="shared" si="2"/>
        <v>254.98200000000003</v>
      </c>
      <c r="R28" s="29">
        <v>74.241</v>
      </c>
      <c r="S28" s="31">
        <v>57.718</v>
      </c>
      <c r="T28" s="31">
        <v>74.338</v>
      </c>
      <c r="U28" s="31">
        <v>50.066</v>
      </c>
      <c r="V28" s="45">
        <f t="shared" si="3"/>
        <v>256.363</v>
      </c>
      <c r="W28" s="36"/>
    </row>
    <row r="29" spans="1:23" ht="15">
      <c r="A29" s="47">
        <v>25</v>
      </c>
      <c r="B29" s="15">
        <v>47</v>
      </c>
      <c r="C29" s="16" t="s">
        <v>59</v>
      </c>
      <c r="D29" s="38" t="s">
        <v>96</v>
      </c>
      <c r="E29" s="15" t="s">
        <v>18</v>
      </c>
      <c r="F29" s="16" t="s">
        <v>72</v>
      </c>
      <c r="G29" s="44">
        <f t="shared" si="0"/>
        <v>790.1479999999999</v>
      </c>
      <c r="H29" s="29">
        <v>79.985</v>
      </c>
      <c r="I29" s="30">
        <v>61.487</v>
      </c>
      <c r="J29" s="30">
        <v>72.086</v>
      </c>
      <c r="K29" s="30">
        <v>50.186</v>
      </c>
      <c r="L29" s="45">
        <f t="shared" si="1"/>
        <v>263.74399999999997</v>
      </c>
      <c r="M29" s="33">
        <v>75.868</v>
      </c>
      <c r="N29" s="30">
        <v>70.699</v>
      </c>
      <c r="O29" s="30">
        <v>71.372</v>
      </c>
      <c r="P29" s="30">
        <v>51.445</v>
      </c>
      <c r="Q29" s="45">
        <f t="shared" si="2"/>
        <v>269.384</v>
      </c>
      <c r="R29" s="29">
        <v>72.647</v>
      </c>
      <c r="S29" s="31">
        <v>58.189</v>
      </c>
      <c r="T29" s="31">
        <v>74.686</v>
      </c>
      <c r="U29" s="31">
        <v>51.498</v>
      </c>
      <c r="V29" s="45">
        <f t="shared" si="3"/>
        <v>257.02000000000004</v>
      </c>
      <c r="W29" s="36"/>
    </row>
    <row r="30" spans="1:23" ht="15">
      <c r="A30" s="47">
        <v>26</v>
      </c>
      <c r="B30" s="15">
        <v>25</v>
      </c>
      <c r="C30" s="16" t="s">
        <v>76</v>
      </c>
      <c r="D30" s="38" t="s">
        <v>96</v>
      </c>
      <c r="E30" s="15" t="s">
        <v>22</v>
      </c>
      <c r="F30" s="16" t="s">
        <v>74</v>
      </c>
      <c r="G30" s="44">
        <f t="shared" si="0"/>
        <v>790.1489999999999</v>
      </c>
      <c r="H30" s="40">
        <v>78.302</v>
      </c>
      <c r="I30" s="41">
        <v>60.849</v>
      </c>
      <c r="J30" s="41">
        <v>75.493</v>
      </c>
      <c r="K30" s="41">
        <v>53.9</v>
      </c>
      <c r="L30" s="45">
        <f t="shared" si="1"/>
        <v>268.544</v>
      </c>
      <c r="M30" s="42">
        <v>81.191</v>
      </c>
      <c r="N30" s="41">
        <v>58.682</v>
      </c>
      <c r="O30" s="41">
        <v>70.137</v>
      </c>
      <c r="P30" s="41">
        <v>50.843</v>
      </c>
      <c r="Q30" s="45">
        <f t="shared" si="2"/>
        <v>260.853</v>
      </c>
      <c r="R30" s="29">
        <v>76.532</v>
      </c>
      <c r="S30" s="31">
        <v>58.543</v>
      </c>
      <c r="T30" s="31">
        <v>72.737</v>
      </c>
      <c r="U30" s="31">
        <v>52.94</v>
      </c>
      <c r="V30" s="45">
        <f t="shared" si="3"/>
        <v>260.75199999999995</v>
      </c>
      <c r="W30" s="43"/>
    </row>
    <row r="31" spans="1:23" ht="15">
      <c r="A31" s="47">
        <v>27</v>
      </c>
      <c r="B31" s="15">
        <v>5</v>
      </c>
      <c r="C31" s="16" t="s">
        <v>91</v>
      </c>
      <c r="D31" s="38" t="s">
        <v>79</v>
      </c>
      <c r="E31" s="15" t="s">
        <v>18</v>
      </c>
      <c r="F31" s="16" t="s">
        <v>72</v>
      </c>
      <c r="G31" s="44">
        <f t="shared" si="0"/>
        <v>794.0910000000001</v>
      </c>
      <c r="H31" s="40">
        <v>79.367</v>
      </c>
      <c r="I31" s="41">
        <v>64.152</v>
      </c>
      <c r="J31" s="41">
        <v>72.235</v>
      </c>
      <c r="K31" s="41">
        <v>51.182</v>
      </c>
      <c r="L31" s="45">
        <f t="shared" si="1"/>
        <v>266.93600000000004</v>
      </c>
      <c r="M31" s="42">
        <v>79.713</v>
      </c>
      <c r="N31" s="41">
        <v>60.903</v>
      </c>
      <c r="O31" s="41">
        <v>74.822</v>
      </c>
      <c r="P31" s="41">
        <v>51.302</v>
      </c>
      <c r="Q31" s="45">
        <f t="shared" si="2"/>
        <v>266.74</v>
      </c>
      <c r="R31" s="29">
        <v>77.668</v>
      </c>
      <c r="S31" s="31">
        <v>59.194</v>
      </c>
      <c r="T31" s="31">
        <v>72.259</v>
      </c>
      <c r="U31" s="31">
        <v>51.294</v>
      </c>
      <c r="V31" s="45">
        <f t="shared" si="3"/>
        <v>260.415</v>
      </c>
      <c r="W31" s="43"/>
    </row>
    <row r="32" spans="1:23" ht="15">
      <c r="A32" s="47">
        <v>28</v>
      </c>
      <c r="B32" s="15">
        <v>36</v>
      </c>
      <c r="C32" s="16" t="s">
        <v>55</v>
      </c>
      <c r="D32" s="38" t="s">
        <v>67</v>
      </c>
      <c r="E32" s="15" t="s">
        <v>17</v>
      </c>
      <c r="F32" s="16" t="s">
        <v>72</v>
      </c>
      <c r="G32" s="44">
        <f t="shared" si="0"/>
        <v>797.371</v>
      </c>
      <c r="H32" s="29">
        <v>78.644</v>
      </c>
      <c r="I32" s="30">
        <v>58.634</v>
      </c>
      <c r="J32" s="30">
        <v>74.371</v>
      </c>
      <c r="K32" s="30">
        <v>58.101</v>
      </c>
      <c r="L32" s="45">
        <f t="shared" si="1"/>
        <v>269.75</v>
      </c>
      <c r="M32" s="33">
        <v>86.439</v>
      </c>
      <c r="N32" s="30">
        <v>58.395</v>
      </c>
      <c r="O32" s="30">
        <v>71.015</v>
      </c>
      <c r="P32" s="30">
        <v>56.633</v>
      </c>
      <c r="Q32" s="45">
        <f t="shared" si="2"/>
        <v>272.48199999999997</v>
      </c>
      <c r="R32" s="29">
        <v>75.115</v>
      </c>
      <c r="S32" s="31">
        <v>57.169</v>
      </c>
      <c r="T32" s="31">
        <v>68.731</v>
      </c>
      <c r="U32" s="31">
        <v>54.124</v>
      </c>
      <c r="V32" s="45">
        <f t="shared" si="3"/>
        <v>255.13899999999998</v>
      </c>
      <c r="W32" s="43"/>
    </row>
    <row r="33" spans="1:23" ht="15">
      <c r="A33" s="47">
        <v>29</v>
      </c>
      <c r="B33" s="15">
        <v>44</v>
      </c>
      <c r="C33" s="16" t="s">
        <v>68</v>
      </c>
      <c r="D33" s="38" t="s">
        <v>28</v>
      </c>
      <c r="E33" s="15" t="s">
        <v>18</v>
      </c>
      <c r="F33" s="16" t="s">
        <v>72</v>
      </c>
      <c r="G33" s="44">
        <f t="shared" si="0"/>
        <v>799.998</v>
      </c>
      <c r="H33" s="29">
        <v>81.756</v>
      </c>
      <c r="I33" s="30">
        <v>60.725</v>
      </c>
      <c r="J33" s="30">
        <v>75.169</v>
      </c>
      <c r="K33" s="30">
        <v>53.745</v>
      </c>
      <c r="L33" s="45">
        <f t="shared" si="1"/>
        <v>271.395</v>
      </c>
      <c r="M33" s="33">
        <v>76.896</v>
      </c>
      <c r="N33" s="30">
        <v>59.68</v>
      </c>
      <c r="O33" s="30">
        <v>73.742</v>
      </c>
      <c r="P33" s="30">
        <v>51.076</v>
      </c>
      <c r="Q33" s="45">
        <f t="shared" si="2"/>
        <v>261.394</v>
      </c>
      <c r="R33" s="29">
        <v>82.888</v>
      </c>
      <c r="S33" s="31">
        <v>59.3</v>
      </c>
      <c r="T33" s="31">
        <v>73.094</v>
      </c>
      <c r="U33" s="31">
        <v>51.927</v>
      </c>
      <c r="V33" s="45">
        <f t="shared" si="3"/>
        <v>267.209</v>
      </c>
      <c r="W33" s="43"/>
    </row>
    <row r="34" spans="1:23" ht="15">
      <c r="A34" s="47">
        <v>30</v>
      </c>
      <c r="B34" s="15">
        <v>31</v>
      </c>
      <c r="C34" s="16" t="s">
        <v>24</v>
      </c>
      <c r="D34" s="38" t="s">
        <v>25</v>
      </c>
      <c r="E34" s="15" t="s">
        <v>18</v>
      </c>
      <c r="F34" s="16" t="s">
        <v>72</v>
      </c>
      <c r="G34" s="44">
        <f t="shared" si="0"/>
        <v>804.769</v>
      </c>
      <c r="H34" s="29">
        <v>82.149</v>
      </c>
      <c r="I34" s="30">
        <v>60.717</v>
      </c>
      <c r="J34" s="30">
        <v>74.259</v>
      </c>
      <c r="K34" s="30">
        <v>51.823</v>
      </c>
      <c r="L34" s="45">
        <f t="shared" si="1"/>
        <v>268.948</v>
      </c>
      <c r="M34" s="33">
        <v>80.531</v>
      </c>
      <c r="N34" s="30">
        <v>63.445</v>
      </c>
      <c r="O34" s="30">
        <v>72.045</v>
      </c>
      <c r="P34" s="30">
        <v>51.391</v>
      </c>
      <c r="Q34" s="45">
        <f t="shared" si="2"/>
        <v>267.41200000000003</v>
      </c>
      <c r="R34" s="29">
        <v>83.01</v>
      </c>
      <c r="S34" s="31">
        <v>59.345</v>
      </c>
      <c r="T34" s="31">
        <v>74.706</v>
      </c>
      <c r="U34" s="31">
        <v>51.348</v>
      </c>
      <c r="V34" s="45">
        <f t="shared" si="3"/>
        <v>268.40900000000005</v>
      </c>
      <c r="W34" s="43"/>
    </row>
    <row r="35" spans="1:23" ht="15">
      <c r="A35" s="47">
        <v>31</v>
      </c>
      <c r="B35" s="15">
        <v>48</v>
      </c>
      <c r="C35" s="16" t="s">
        <v>36</v>
      </c>
      <c r="D35" s="38" t="s">
        <v>106</v>
      </c>
      <c r="E35" s="15" t="s">
        <v>22</v>
      </c>
      <c r="F35" s="16" t="s">
        <v>77</v>
      </c>
      <c r="G35" s="44">
        <f t="shared" si="0"/>
        <v>805.661</v>
      </c>
      <c r="H35" s="29">
        <v>81.57</v>
      </c>
      <c r="I35" s="30">
        <v>65.458</v>
      </c>
      <c r="J35" s="30">
        <v>71.627</v>
      </c>
      <c r="K35" s="30">
        <v>54.789</v>
      </c>
      <c r="L35" s="45">
        <f t="shared" si="1"/>
        <v>273.44399999999996</v>
      </c>
      <c r="M35" s="33">
        <v>83.267</v>
      </c>
      <c r="N35" s="30">
        <v>63.833</v>
      </c>
      <c r="O35" s="30">
        <v>71.769</v>
      </c>
      <c r="P35" s="30">
        <v>51.746</v>
      </c>
      <c r="Q35" s="45">
        <f t="shared" si="2"/>
        <v>270.615</v>
      </c>
      <c r="R35" s="29">
        <v>77.717</v>
      </c>
      <c r="S35" s="31">
        <v>60.102</v>
      </c>
      <c r="T35" s="31">
        <v>71.117</v>
      </c>
      <c r="U35" s="31">
        <v>52.666</v>
      </c>
      <c r="V35" s="45">
        <f t="shared" si="3"/>
        <v>261.602</v>
      </c>
      <c r="W35" s="43"/>
    </row>
    <row r="36" spans="1:23" ht="15">
      <c r="A36" s="47">
        <v>32</v>
      </c>
      <c r="B36" s="15">
        <v>9</v>
      </c>
      <c r="C36" s="16" t="s">
        <v>35</v>
      </c>
      <c r="D36" s="38" t="s">
        <v>28</v>
      </c>
      <c r="E36" s="15" t="s">
        <v>18</v>
      </c>
      <c r="F36" s="16" t="s">
        <v>72</v>
      </c>
      <c r="G36" s="44">
        <f t="shared" si="0"/>
        <v>814.3280000000002</v>
      </c>
      <c r="H36" s="29">
        <v>82.272</v>
      </c>
      <c r="I36" s="30">
        <v>61.956</v>
      </c>
      <c r="J36" s="30">
        <v>79.23</v>
      </c>
      <c r="K36" s="30">
        <v>54.648</v>
      </c>
      <c r="L36" s="45">
        <f t="shared" si="1"/>
        <v>278.10600000000005</v>
      </c>
      <c r="M36" s="33">
        <v>85.296</v>
      </c>
      <c r="N36" s="30">
        <v>60.786</v>
      </c>
      <c r="O36" s="30">
        <v>73.865</v>
      </c>
      <c r="P36" s="30">
        <v>51.567</v>
      </c>
      <c r="Q36" s="45">
        <f t="shared" si="2"/>
        <v>271.514</v>
      </c>
      <c r="R36" s="29">
        <v>81.843</v>
      </c>
      <c r="S36" s="31">
        <v>59.157</v>
      </c>
      <c r="T36" s="31">
        <v>73.108</v>
      </c>
      <c r="U36" s="31">
        <v>50.6</v>
      </c>
      <c r="V36" s="45">
        <f t="shared" si="3"/>
        <v>264.708</v>
      </c>
      <c r="W36" s="43"/>
    </row>
    <row r="37" spans="1:23" ht="15">
      <c r="A37" s="47">
        <v>33</v>
      </c>
      <c r="B37" s="15">
        <v>8</v>
      </c>
      <c r="C37" s="16" t="s">
        <v>30</v>
      </c>
      <c r="D37" s="38" t="s">
        <v>28</v>
      </c>
      <c r="E37" s="15" t="s">
        <v>17</v>
      </c>
      <c r="F37" s="16" t="s">
        <v>114</v>
      </c>
      <c r="G37" s="44">
        <f t="shared" si="0"/>
        <v>822.2439999999999</v>
      </c>
      <c r="H37" s="29">
        <v>150</v>
      </c>
      <c r="I37" s="30">
        <v>60.546</v>
      </c>
      <c r="J37" s="30">
        <v>72.898</v>
      </c>
      <c r="K37" s="30">
        <v>52.144</v>
      </c>
      <c r="L37" s="45">
        <f t="shared" si="1"/>
        <v>335.58799999999997</v>
      </c>
      <c r="M37" s="33">
        <v>73.197</v>
      </c>
      <c r="N37" s="30">
        <v>56.705</v>
      </c>
      <c r="O37" s="30">
        <v>67.272</v>
      </c>
      <c r="P37" s="30">
        <v>47.611</v>
      </c>
      <c r="Q37" s="45">
        <f t="shared" si="2"/>
        <v>244.78499999999997</v>
      </c>
      <c r="R37" s="29">
        <v>72.49</v>
      </c>
      <c r="S37" s="31">
        <v>54.774</v>
      </c>
      <c r="T37" s="31">
        <v>65.971</v>
      </c>
      <c r="U37" s="31">
        <v>48.636</v>
      </c>
      <c r="V37" s="45">
        <f t="shared" si="3"/>
        <v>241.871</v>
      </c>
      <c r="W37" s="43"/>
    </row>
    <row r="38" spans="1:23" ht="15">
      <c r="A38" s="47">
        <v>34</v>
      </c>
      <c r="B38" s="15">
        <v>10</v>
      </c>
      <c r="C38" s="16" t="s">
        <v>31</v>
      </c>
      <c r="D38" s="38" t="s">
        <v>28</v>
      </c>
      <c r="E38" s="15" t="s">
        <v>18</v>
      </c>
      <c r="F38" s="16" t="s">
        <v>72</v>
      </c>
      <c r="G38" s="44">
        <f t="shared" si="0"/>
        <v>822.887</v>
      </c>
      <c r="H38" s="29">
        <v>79.071</v>
      </c>
      <c r="I38" s="30">
        <v>59.796</v>
      </c>
      <c r="J38" s="30">
        <v>79.071</v>
      </c>
      <c r="K38" s="30">
        <v>52.614</v>
      </c>
      <c r="L38" s="45">
        <f t="shared" si="1"/>
        <v>270.55199999999996</v>
      </c>
      <c r="M38" s="33">
        <v>82.82</v>
      </c>
      <c r="N38" s="30">
        <v>60.116</v>
      </c>
      <c r="O38" s="30">
        <v>75.422</v>
      </c>
      <c r="P38" s="30">
        <v>54.742</v>
      </c>
      <c r="Q38" s="45">
        <f t="shared" si="2"/>
        <v>273.09999999999997</v>
      </c>
      <c r="R38" s="29">
        <v>80.065</v>
      </c>
      <c r="S38" s="31">
        <v>60.462</v>
      </c>
      <c r="T38" s="31">
        <v>82.039</v>
      </c>
      <c r="U38" s="31">
        <v>56.669</v>
      </c>
      <c r="V38" s="45">
        <f t="shared" si="3"/>
        <v>279.23499999999996</v>
      </c>
      <c r="W38" s="43"/>
    </row>
    <row r="39" spans="1:23" ht="15">
      <c r="A39" s="47">
        <v>35</v>
      </c>
      <c r="B39" s="15">
        <v>22</v>
      </c>
      <c r="C39" s="16" t="s">
        <v>97</v>
      </c>
      <c r="D39" s="38" t="s">
        <v>96</v>
      </c>
      <c r="E39" s="15" t="s">
        <v>22</v>
      </c>
      <c r="F39" s="16" t="s">
        <v>73</v>
      </c>
      <c r="G39" s="44">
        <f t="shared" si="0"/>
        <v>829.7139999999999</v>
      </c>
      <c r="H39" s="29">
        <v>85.579</v>
      </c>
      <c r="I39" s="30">
        <v>66.51</v>
      </c>
      <c r="J39" s="30">
        <v>78.292</v>
      </c>
      <c r="K39" s="30">
        <v>55.918</v>
      </c>
      <c r="L39" s="45">
        <f t="shared" si="1"/>
        <v>286.299</v>
      </c>
      <c r="M39" s="33">
        <v>80.2</v>
      </c>
      <c r="N39" s="30">
        <v>65.458</v>
      </c>
      <c r="O39" s="30">
        <v>74.52</v>
      </c>
      <c r="P39" s="30">
        <v>52.735</v>
      </c>
      <c r="Q39" s="45">
        <f t="shared" si="2"/>
        <v>272.913</v>
      </c>
      <c r="R39" s="29">
        <v>79.593</v>
      </c>
      <c r="S39" s="31">
        <v>62.587</v>
      </c>
      <c r="T39" s="31">
        <v>75.333</v>
      </c>
      <c r="U39" s="31">
        <v>52.989</v>
      </c>
      <c r="V39" s="45">
        <f t="shared" si="3"/>
        <v>270.502</v>
      </c>
      <c r="W39" s="43"/>
    </row>
    <row r="40" spans="1:23" ht="15">
      <c r="A40" s="47">
        <v>36</v>
      </c>
      <c r="B40" s="15">
        <v>13</v>
      </c>
      <c r="C40" s="16" t="s">
        <v>65</v>
      </c>
      <c r="D40" s="38" t="s">
        <v>80</v>
      </c>
      <c r="E40" s="15" t="s">
        <v>38</v>
      </c>
      <c r="F40" s="16" t="s">
        <v>75</v>
      </c>
      <c r="G40" s="44">
        <f t="shared" si="0"/>
        <v>846.9060000000001</v>
      </c>
      <c r="H40" s="29">
        <v>83.688</v>
      </c>
      <c r="I40" s="30">
        <v>65.995</v>
      </c>
      <c r="J40" s="30">
        <v>81.053</v>
      </c>
      <c r="K40" s="30">
        <v>59.896</v>
      </c>
      <c r="L40" s="45">
        <f t="shared" si="1"/>
        <v>290.632</v>
      </c>
      <c r="M40" s="33">
        <v>78.697</v>
      </c>
      <c r="N40" s="30">
        <v>63.924</v>
      </c>
      <c r="O40" s="30">
        <v>79.162</v>
      </c>
      <c r="P40" s="30">
        <v>63.535</v>
      </c>
      <c r="Q40" s="45">
        <f t="shared" si="2"/>
        <v>285.318</v>
      </c>
      <c r="R40" s="29">
        <v>76.896</v>
      </c>
      <c r="S40" s="31">
        <v>60.368</v>
      </c>
      <c r="T40" s="31">
        <v>79.152</v>
      </c>
      <c r="U40" s="31">
        <v>54.54</v>
      </c>
      <c r="V40" s="45">
        <f t="shared" si="3"/>
        <v>270.956</v>
      </c>
      <c r="W40" s="43"/>
    </row>
    <row r="41" spans="1:23" ht="15">
      <c r="A41" s="47">
        <v>37</v>
      </c>
      <c r="B41" s="15">
        <v>34</v>
      </c>
      <c r="C41" s="16" t="s">
        <v>56</v>
      </c>
      <c r="D41" s="38" t="s">
        <v>67</v>
      </c>
      <c r="E41" s="15" t="s">
        <v>17</v>
      </c>
      <c r="F41" s="16" t="s">
        <v>72</v>
      </c>
      <c r="G41" s="44">
        <f t="shared" si="0"/>
        <v>855.682</v>
      </c>
      <c r="H41" s="29">
        <v>81</v>
      </c>
      <c r="I41" s="30">
        <v>63.48</v>
      </c>
      <c r="J41" s="30">
        <v>80.889</v>
      </c>
      <c r="K41" s="30">
        <v>57.828</v>
      </c>
      <c r="L41" s="45">
        <f t="shared" si="1"/>
        <v>283.197</v>
      </c>
      <c r="M41" s="33">
        <v>86.667</v>
      </c>
      <c r="N41" s="30">
        <v>63.992</v>
      </c>
      <c r="O41" s="30">
        <v>79.201</v>
      </c>
      <c r="P41" s="30">
        <v>56.13</v>
      </c>
      <c r="Q41" s="45">
        <f t="shared" si="2"/>
        <v>285.99</v>
      </c>
      <c r="R41" s="29">
        <v>80.252</v>
      </c>
      <c r="S41" s="31">
        <v>62.851</v>
      </c>
      <c r="T41" s="31">
        <v>82.941</v>
      </c>
      <c r="U41" s="31">
        <v>60.451</v>
      </c>
      <c r="V41" s="45">
        <f t="shared" si="3"/>
        <v>286.495</v>
      </c>
      <c r="W41" s="43"/>
    </row>
    <row r="42" spans="1:23" ht="15">
      <c r="A42" s="47">
        <v>38</v>
      </c>
      <c r="B42" s="15">
        <v>41</v>
      </c>
      <c r="C42" s="16" t="s">
        <v>39</v>
      </c>
      <c r="D42" s="38" t="s">
        <v>29</v>
      </c>
      <c r="E42" s="15" t="s">
        <v>33</v>
      </c>
      <c r="F42" s="16" t="s">
        <v>74</v>
      </c>
      <c r="G42" s="44">
        <f t="shared" si="0"/>
        <v>863.642</v>
      </c>
      <c r="H42" s="29">
        <v>82.647</v>
      </c>
      <c r="I42" s="30">
        <v>62.315</v>
      </c>
      <c r="J42" s="30">
        <v>74.623</v>
      </c>
      <c r="K42" s="30">
        <v>150</v>
      </c>
      <c r="L42" s="45">
        <f t="shared" si="1"/>
        <v>369.585</v>
      </c>
      <c r="M42" s="33">
        <v>76.624</v>
      </c>
      <c r="N42" s="30">
        <v>57.095</v>
      </c>
      <c r="O42" s="30">
        <v>67.054</v>
      </c>
      <c r="P42" s="30">
        <v>51.815</v>
      </c>
      <c r="Q42" s="45">
        <f t="shared" si="2"/>
        <v>252.588</v>
      </c>
      <c r="R42" s="29">
        <v>74.396</v>
      </c>
      <c r="S42" s="31">
        <v>54.65</v>
      </c>
      <c r="T42" s="31">
        <v>65.685</v>
      </c>
      <c r="U42" s="31">
        <v>46.738</v>
      </c>
      <c r="V42" s="45">
        <f t="shared" si="3"/>
        <v>241.469</v>
      </c>
      <c r="W42" s="43"/>
    </row>
    <row r="43" spans="1:23" ht="15">
      <c r="A43" s="47">
        <v>39</v>
      </c>
      <c r="B43" s="15">
        <v>30</v>
      </c>
      <c r="C43" s="16" t="s">
        <v>26</v>
      </c>
      <c r="D43" s="38" t="s">
        <v>25</v>
      </c>
      <c r="E43" s="15" t="s">
        <v>18</v>
      </c>
      <c r="F43" s="16" t="s">
        <v>72</v>
      </c>
      <c r="G43" s="44">
        <f t="shared" si="0"/>
        <v>879.239</v>
      </c>
      <c r="H43" s="29">
        <v>91.737</v>
      </c>
      <c r="I43" s="30">
        <v>66.031</v>
      </c>
      <c r="J43" s="30">
        <v>82.753</v>
      </c>
      <c r="K43" s="30">
        <v>57.936</v>
      </c>
      <c r="L43" s="45">
        <f t="shared" si="1"/>
        <v>298.457</v>
      </c>
      <c r="M43" s="33">
        <v>91.902</v>
      </c>
      <c r="N43" s="30">
        <v>66.822</v>
      </c>
      <c r="O43" s="30">
        <v>78.438</v>
      </c>
      <c r="P43" s="30">
        <v>58.15</v>
      </c>
      <c r="Q43" s="45">
        <f t="shared" si="2"/>
        <v>295.31199999999995</v>
      </c>
      <c r="R43" s="29">
        <v>88.848</v>
      </c>
      <c r="S43" s="31">
        <v>63.621</v>
      </c>
      <c r="T43" s="31">
        <v>77.628</v>
      </c>
      <c r="U43" s="31">
        <v>55.373</v>
      </c>
      <c r="V43" s="45">
        <f t="shared" si="3"/>
        <v>285.46999999999997</v>
      </c>
      <c r="W43" s="43"/>
    </row>
    <row r="44" spans="1:23" ht="15">
      <c r="A44" s="47">
        <v>40</v>
      </c>
      <c r="B44" s="15">
        <v>26</v>
      </c>
      <c r="C44" s="16" t="s">
        <v>99</v>
      </c>
      <c r="D44" s="38" t="s">
        <v>96</v>
      </c>
      <c r="E44" s="15" t="s">
        <v>38</v>
      </c>
      <c r="F44" s="16" t="s">
        <v>75</v>
      </c>
      <c r="G44" s="44">
        <f t="shared" si="0"/>
        <v>881.347</v>
      </c>
      <c r="H44" s="29">
        <v>85.624</v>
      </c>
      <c r="I44" s="30">
        <v>62.052</v>
      </c>
      <c r="J44" s="30">
        <v>81.107</v>
      </c>
      <c r="K44" s="30">
        <v>57.16</v>
      </c>
      <c r="L44" s="45">
        <f t="shared" si="1"/>
        <v>285.943</v>
      </c>
      <c r="M44" s="33">
        <v>80.821</v>
      </c>
      <c r="N44" s="30">
        <v>61.245</v>
      </c>
      <c r="O44" s="30">
        <v>77.018</v>
      </c>
      <c r="P44" s="30">
        <v>73.86</v>
      </c>
      <c r="Q44" s="45">
        <f t="shared" si="2"/>
        <v>292.944</v>
      </c>
      <c r="R44" s="29">
        <v>91.766</v>
      </c>
      <c r="S44" s="31">
        <v>61.488</v>
      </c>
      <c r="T44" s="31">
        <v>88.507</v>
      </c>
      <c r="U44" s="31">
        <v>60.699</v>
      </c>
      <c r="V44" s="45">
        <f t="shared" si="3"/>
        <v>302.46000000000004</v>
      </c>
      <c r="W44" s="43"/>
    </row>
    <row r="45" spans="1:23" ht="15">
      <c r="A45" s="47">
        <v>41</v>
      </c>
      <c r="B45" s="15">
        <v>43</v>
      </c>
      <c r="C45" s="16" t="s">
        <v>99</v>
      </c>
      <c r="D45" s="38" t="s">
        <v>96</v>
      </c>
      <c r="E45" s="15" t="s">
        <v>22</v>
      </c>
      <c r="F45" s="16" t="s">
        <v>77</v>
      </c>
      <c r="G45" s="44">
        <f t="shared" si="0"/>
        <v>901.153</v>
      </c>
      <c r="H45" s="29">
        <v>88.447</v>
      </c>
      <c r="I45" s="30">
        <v>67.753</v>
      </c>
      <c r="J45" s="30">
        <v>82.209</v>
      </c>
      <c r="K45" s="30">
        <v>64.391</v>
      </c>
      <c r="L45" s="45">
        <f t="shared" si="1"/>
        <v>302.8</v>
      </c>
      <c r="M45" s="33">
        <v>84.443</v>
      </c>
      <c r="N45" s="30">
        <v>68.876</v>
      </c>
      <c r="O45" s="30">
        <v>80.415</v>
      </c>
      <c r="P45" s="30">
        <v>59.64</v>
      </c>
      <c r="Q45" s="45">
        <f t="shared" si="2"/>
        <v>293.374</v>
      </c>
      <c r="R45" s="29">
        <v>81.297</v>
      </c>
      <c r="S45" s="31">
        <v>66.57</v>
      </c>
      <c r="T45" s="31">
        <v>87.293</v>
      </c>
      <c r="U45" s="31">
        <v>69.819</v>
      </c>
      <c r="V45" s="45">
        <f t="shared" si="3"/>
        <v>304.979</v>
      </c>
      <c r="W45" s="43"/>
    </row>
    <row r="46" spans="1:23" ht="15">
      <c r="A46" s="47">
        <v>42</v>
      </c>
      <c r="B46" s="15">
        <v>38</v>
      </c>
      <c r="C46" s="16" t="s">
        <v>64</v>
      </c>
      <c r="D46" s="38" t="s">
        <v>25</v>
      </c>
      <c r="E46" s="15" t="s">
        <v>17</v>
      </c>
      <c r="F46" s="16" t="s">
        <v>104</v>
      </c>
      <c r="G46" s="44">
        <f t="shared" si="0"/>
        <v>929.929</v>
      </c>
      <c r="H46" s="29">
        <v>79.62</v>
      </c>
      <c r="I46" s="30">
        <v>65.502</v>
      </c>
      <c r="J46" s="30">
        <v>74.786</v>
      </c>
      <c r="K46" s="30">
        <v>61.143</v>
      </c>
      <c r="L46" s="45">
        <f t="shared" si="1"/>
        <v>281.05100000000004</v>
      </c>
      <c r="M46" s="33">
        <v>84.064</v>
      </c>
      <c r="N46" s="30">
        <v>150</v>
      </c>
      <c r="O46" s="30">
        <v>73.944</v>
      </c>
      <c r="P46" s="30">
        <v>60.924</v>
      </c>
      <c r="Q46" s="45">
        <f t="shared" si="2"/>
        <v>368.93199999999996</v>
      </c>
      <c r="R46" s="29">
        <v>85.032</v>
      </c>
      <c r="S46" s="31">
        <v>66.454</v>
      </c>
      <c r="T46" s="31">
        <v>74.163</v>
      </c>
      <c r="U46" s="31">
        <v>54.297</v>
      </c>
      <c r="V46" s="45">
        <f t="shared" si="3"/>
        <v>279.946</v>
      </c>
      <c r="W46" s="43"/>
    </row>
    <row r="47" spans="1:23" ht="15">
      <c r="A47" s="47">
        <v>43</v>
      </c>
      <c r="B47" s="15">
        <v>19</v>
      </c>
      <c r="C47" s="16" t="s">
        <v>42</v>
      </c>
      <c r="D47" s="38" t="s">
        <v>25</v>
      </c>
      <c r="E47" s="15" t="s">
        <v>23</v>
      </c>
      <c r="F47" s="16" t="s">
        <v>72</v>
      </c>
      <c r="G47" s="44">
        <f t="shared" si="0"/>
        <v>1257.108</v>
      </c>
      <c r="H47" s="29">
        <v>98.108</v>
      </c>
      <c r="I47" s="30">
        <v>75.911</v>
      </c>
      <c r="J47" s="30">
        <v>89.865</v>
      </c>
      <c r="K47" s="30">
        <v>66.362</v>
      </c>
      <c r="L47" s="45">
        <f t="shared" si="1"/>
        <v>330.246</v>
      </c>
      <c r="M47" s="33">
        <v>94.13</v>
      </c>
      <c r="N47" s="30">
        <v>73.061</v>
      </c>
      <c r="O47" s="30">
        <v>93.602</v>
      </c>
      <c r="P47" s="30">
        <v>66.069</v>
      </c>
      <c r="Q47" s="45">
        <f t="shared" si="2"/>
        <v>326.862</v>
      </c>
      <c r="R47" s="29">
        <v>150</v>
      </c>
      <c r="S47" s="31">
        <v>150</v>
      </c>
      <c r="T47" s="31">
        <v>150</v>
      </c>
      <c r="U47" s="31">
        <v>150</v>
      </c>
      <c r="V47" s="45">
        <f t="shared" si="3"/>
        <v>600</v>
      </c>
      <c r="W47" s="43"/>
    </row>
    <row r="48" spans="1:23" ht="15">
      <c r="A48" s="47">
        <v>44</v>
      </c>
      <c r="B48" s="15">
        <v>14</v>
      </c>
      <c r="C48" s="16" t="s">
        <v>69</v>
      </c>
      <c r="D48" s="38" t="s">
        <v>80</v>
      </c>
      <c r="E48" s="15" t="s">
        <v>23</v>
      </c>
      <c r="F48" s="16" t="s">
        <v>72</v>
      </c>
      <c r="G48" s="44">
        <f t="shared" si="0"/>
        <v>1272.438</v>
      </c>
      <c r="H48" s="29">
        <v>100.471</v>
      </c>
      <c r="I48" s="31">
        <v>69.064</v>
      </c>
      <c r="J48" s="31">
        <v>88.144</v>
      </c>
      <c r="K48" s="31">
        <v>70.378</v>
      </c>
      <c r="L48" s="45">
        <f t="shared" si="1"/>
        <v>328.05699999999996</v>
      </c>
      <c r="M48" s="33">
        <v>98.407</v>
      </c>
      <c r="N48" s="31">
        <v>76.192</v>
      </c>
      <c r="O48" s="31">
        <v>94.756</v>
      </c>
      <c r="P48" s="31">
        <v>75.026</v>
      </c>
      <c r="Q48" s="45">
        <f t="shared" si="2"/>
        <v>344.38100000000003</v>
      </c>
      <c r="R48" s="29">
        <v>150</v>
      </c>
      <c r="S48" s="31">
        <v>150</v>
      </c>
      <c r="T48" s="31">
        <v>150</v>
      </c>
      <c r="U48" s="31">
        <v>150</v>
      </c>
      <c r="V48" s="45">
        <f t="shared" si="3"/>
        <v>600</v>
      </c>
      <c r="W48" s="43"/>
    </row>
    <row r="49" spans="1:23" ht="15">
      <c r="A49" s="47">
        <v>45</v>
      </c>
      <c r="B49" s="15">
        <v>46</v>
      </c>
      <c r="C49" s="16" t="s">
        <v>110</v>
      </c>
      <c r="D49" s="38" t="s">
        <v>25</v>
      </c>
      <c r="E49" s="15" t="s">
        <v>23</v>
      </c>
      <c r="F49" s="16" t="s">
        <v>72</v>
      </c>
      <c r="G49" s="44">
        <f t="shared" si="0"/>
        <v>1307.012</v>
      </c>
      <c r="H49" s="29">
        <v>104.978</v>
      </c>
      <c r="I49" s="31">
        <v>87.066</v>
      </c>
      <c r="J49" s="31">
        <v>99.372</v>
      </c>
      <c r="K49" s="31">
        <v>71.861</v>
      </c>
      <c r="L49" s="45">
        <f t="shared" si="1"/>
        <v>363.277</v>
      </c>
      <c r="M49" s="33">
        <v>99.239</v>
      </c>
      <c r="N49" s="31">
        <v>83.899</v>
      </c>
      <c r="O49" s="31">
        <v>93.275</v>
      </c>
      <c r="P49" s="31">
        <v>67.322</v>
      </c>
      <c r="Q49" s="45">
        <f t="shared" si="2"/>
        <v>343.735</v>
      </c>
      <c r="R49" s="29">
        <v>150</v>
      </c>
      <c r="S49" s="31">
        <v>150</v>
      </c>
      <c r="T49" s="31">
        <v>150</v>
      </c>
      <c r="U49" s="31">
        <v>150</v>
      </c>
      <c r="V49" s="45">
        <f t="shared" si="3"/>
        <v>600</v>
      </c>
      <c r="W49" s="43"/>
    </row>
    <row r="50" spans="1:23" ht="15">
      <c r="A50" s="47">
        <v>46</v>
      </c>
      <c r="B50" s="15">
        <v>15</v>
      </c>
      <c r="C50" s="16" t="s">
        <v>81</v>
      </c>
      <c r="D50" s="38" t="s">
        <v>80</v>
      </c>
      <c r="E50" s="15" t="s">
        <v>23</v>
      </c>
      <c r="F50" s="16" t="s">
        <v>72</v>
      </c>
      <c r="G50" s="44">
        <f t="shared" si="0"/>
        <v>1605.0430000000001</v>
      </c>
      <c r="H50" s="29">
        <v>215.217</v>
      </c>
      <c r="I50" s="31">
        <v>123.628</v>
      </c>
      <c r="J50" s="31">
        <v>146.161</v>
      </c>
      <c r="K50" s="31">
        <v>132.324</v>
      </c>
      <c r="L50" s="45">
        <f t="shared" si="1"/>
        <v>617.33</v>
      </c>
      <c r="M50" s="33">
        <v>116.374</v>
      </c>
      <c r="N50" s="31">
        <v>91.465</v>
      </c>
      <c r="O50" s="31">
        <v>109.322</v>
      </c>
      <c r="P50" s="31">
        <v>70.552</v>
      </c>
      <c r="Q50" s="45">
        <f t="shared" si="2"/>
        <v>387.713</v>
      </c>
      <c r="R50" s="29">
        <v>150</v>
      </c>
      <c r="S50" s="31">
        <v>150</v>
      </c>
      <c r="T50" s="31">
        <v>150</v>
      </c>
      <c r="U50" s="31">
        <v>150</v>
      </c>
      <c r="V50" s="45">
        <f t="shared" si="3"/>
        <v>600</v>
      </c>
      <c r="W50" s="43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  <row r="236" spans="1:17" ht="15">
      <c r="A236" s="17"/>
      <c r="B236" s="17"/>
      <c r="C236" s="18"/>
      <c r="D236" s="19"/>
      <c r="E236" s="17"/>
      <c r="F236" s="20"/>
      <c r="H236" s="18"/>
      <c r="I236" s="20"/>
      <c r="J236" s="20"/>
      <c r="K236" s="20"/>
      <c r="L236" s="18"/>
      <c r="M236" s="18"/>
      <c r="N236" s="18"/>
      <c r="O236" s="18"/>
      <c r="P236" s="18"/>
      <c r="Q236" s="18"/>
    </row>
    <row r="237" spans="1:17" ht="15">
      <c r="A237" s="17"/>
      <c r="B237" s="17"/>
      <c r="C237" s="18"/>
      <c r="D237" s="19"/>
      <c r="E237" s="17"/>
      <c r="F237" s="20"/>
      <c r="H237" s="18"/>
      <c r="I237" s="20"/>
      <c r="J237" s="20"/>
      <c r="K237" s="20"/>
      <c r="L237" s="18"/>
      <c r="M237" s="18"/>
      <c r="N237" s="18"/>
      <c r="O237" s="18"/>
      <c r="P237" s="18"/>
      <c r="Q237" s="18"/>
    </row>
    <row r="238" spans="1:17" ht="15">
      <c r="A238" s="17"/>
      <c r="B238" s="17"/>
      <c r="C238" s="18"/>
      <c r="D238" s="19"/>
      <c r="E238" s="17"/>
      <c r="F238" s="20"/>
      <c r="H238" s="18"/>
      <c r="I238" s="20"/>
      <c r="J238" s="20"/>
      <c r="K238" s="20"/>
      <c r="L238" s="18"/>
      <c r="M238" s="18"/>
      <c r="N238" s="18"/>
      <c r="O238" s="18"/>
      <c r="P238" s="18"/>
      <c r="Q238" s="18"/>
    </row>
    <row r="239" spans="1:17" ht="15">
      <c r="A239" s="17"/>
      <c r="B239" s="17"/>
      <c r="C239" s="18"/>
      <c r="D239" s="19"/>
      <c r="E239" s="17"/>
      <c r="F239" s="20"/>
      <c r="H239" s="18"/>
      <c r="I239" s="20"/>
      <c r="J239" s="20"/>
      <c r="K239" s="20"/>
      <c r="L239" s="18"/>
      <c r="M239" s="18"/>
      <c r="N239" s="18"/>
      <c r="O239" s="18"/>
      <c r="P239" s="18"/>
      <c r="Q239" s="18"/>
    </row>
    <row r="240" spans="1:17" ht="15">
      <c r="A240" s="17"/>
      <c r="B240" s="17"/>
      <c r="C240" s="18"/>
      <c r="D240" s="19"/>
      <c r="E240" s="17"/>
      <c r="F240" s="20"/>
      <c r="H240" s="18"/>
      <c r="I240" s="20"/>
      <c r="J240" s="20"/>
      <c r="K240" s="20"/>
      <c r="L240" s="18"/>
      <c r="M240" s="18"/>
      <c r="N240" s="18"/>
      <c r="O240" s="18"/>
      <c r="P240" s="18"/>
      <c r="Q240" s="18"/>
    </row>
    <row r="241" spans="1:17" ht="15">
      <c r="A241" s="17"/>
      <c r="B241" s="17"/>
      <c r="C241" s="18"/>
      <c r="D241" s="19"/>
      <c r="E241" s="17"/>
      <c r="F241" s="20"/>
      <c r="H241" s="18"/>
      <c r="I241" s="20"/>
      <c r="J241" s="20"/>
      <c r="K241" s="20"/>
      <c r="L241" s="18"/>
      <c r="M241" s="18"/>
      <c r="N241" s="18"/>
      <c r="O241" s="18"/>
      <c r="P241" s="18"/>
      <c r="Q241" s="18"/>
    </row>
    <row r="242" spans="1:17" ht="15">
      <c r="A242" s="17"/>
      <c r="B242" s="17"/>
      <c r="C242" s="18"/>
      <c r="D242" s="19"/>
      <c r="E242" s="17"/>
      <c r="F242" s="20"/>
      <c r="H242" s="18"/>
      <c r="I242" s="20"/>
      <c r="J242" s="20"/>
      <c r="K242" s="20"/>
      <c r="L242" s="18"/>
      <c r="M242" s="18"/>
      <c r="N242" s="18"/>
      <c r="O242" s="18"/>
      <c r="P242" s="18"/>
      <c r="Q242" s="18"/>
    </row>
    <row r="243" spans="1:17" ht="15">
      <c r="A243" s="17"/>
      <c r="B243" s="17"/>
      <c r="C243" s="18"/>
      <c r="D243" s="19"/>
      <c r="E243" s="17"/>
      <c r="F243" s="20"/>
      <c r="H243" s="18"/>
      <c r="I243" s="20"/>
      <c r="J243" s="20"/>
      <c r="K243" s="20"/>
      <c r="L243" s="18"/>
      <c r="M243" s="18"/>
      <c r="N243" s="18"/>
      <c r="O243" s="18"/>
      <c r="P243" s="18"/>
      <c r="Q243" s="18"/>
    </row>
    <row r="244" spans="1:17" ht="15">
      <c r="A244" s="17"/>
      <c r="B244" s="17"/>
      <c r="C244" s="18"/>
      <c r="D244" s="19"/>
      <c r="E244" s="17"/>
      <c r="F244" s="20"/>
      <c r="H244" s="18"/>
      <c r="I244" s="20"/>
      <c r="J244" s="20"/>
      <c r="K244" s="20"/>
      <c r="L244" s="18"/>
      <c r="M244" s="18"/>
      <c r="N244" s="18"/>
      <c r="O244" s="18"/>
      <c r="P244" s="18"/>
      <c r="Q244" s="18"/>
    </row>
    <row r="245" spans="1:17" ht="15">
      <c r="A245" s="17"/>
      <c r="B245" s="17"/>
      <c r="C245" s="18"/>
      <c r="D245" s="19"/>
      <c r="E245" s="17"/>
      <c r="F245" s="20"/>
      <c r="H245" s="18"/>
      <c r="I245" s="20"/>
      <c r="J245" s="20"/>
      <c r="K245" s="20"/>
      <c r="L245" s="18"/>
      <c r="M245" s="18"/>
      <c r="N245" s="18"/>
      <c r="O245" s="18"/>
      <c r="P245" s="18"/>
      <c r="Q245" s="18"/>
    </row>
    <row r="246" spans="1:17" ht="15">
      <c r="A246" s="17"/>
      <c r="B246" s="17"/>
      <c r="C246" s="18"/>
      <c r="D246" s="19"/>
      <c r="E246" s="17"/>
      <c r="F246" s="20"/>
      <c r="H246" s="18"/>
      <c r="I246" s="20"/>
      <c r="J246" s="20"/>
      <c r="K246" s="20"/>
      <c r="L246" s="18"/>
      <c r="M246" s="18"/>
      <c r="N246" s="18"/>
      <c r="O246" s="18"/>
      <c r="P246" s="18"/>
      <c r="Q246" s="18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6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7.00390625" style="22" bestFit="1" customWidth="1"/>
    <col min="7" max="7" width="6.57421875" style="10" customWidth="1"/>
    <col min="8" max="8" width="11.421875" style="56" customWidth="1"/>
    <col min="9" max="16384" width="9.140625" style="10" customWidth="1"/>
  </cols>
  <sheetData>
    <row r="1" spans="4:8" ht="85.5" customHeight="1">
      <c r="D1" s="82" t="s">
        <v>111</v>
      </c>
      <c r="E1" s="82"/>
      <c r="F1" s="82"/>
      <c r="G1" s="82"/>
      <c r="H1" s="82"/>
    </row>
    <row r="2" spans="1:8" ht="18.75">
      <c r="A2" s="83" t="s">
        <v>112</v>
      </c>
      <c r="B2" s="83"/>
      <c r="C2" s="83"/>
      <c r="D2" s="83"/>
      <c r="E2" s="83"/>
      <c r="F2" s="83"/>
      <c r="G2" s="83"/>
      <c r="H2" s="83"/>
    </row>
    <row r="3" spans="1:8" ht="18.75">
      <c r="A3" s="55"/>
      <c r="B3" s="11"/>
      <c r="C3" s="11"/>
      <c r="D3" s="11"/>
      <c r="E3" s="11"/>
      <c r="F3" s="11"/>
      <c r="G3" s="73"/>
      <c r="H3" s="10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20</v>
      </c>
      <c r="H4" s="14" t="s">
        <v>2</v>
      </c>
    </row>
    <row r="5" spans="1:8" ht="15">
      <c r="A5" s="47">
        <v>12</v>
      </c>
      <c r="B5" s="15">
        <v>29</v>
      </c>
      <c r="C5" s="16" t="s">
        <v>102</v>
      </c>
      <c r="D5" s="38" t="s">
        <v>96</v>
      </c>
      <c r="E5" s="15" t="s">
        <v>38</v>
      </c>
      <c r="F5" s="16" t="s">
        <v>103</v>
      </c>
      <c r="G5" s="31">
        <v>46.042</v>
      </c>
      <c r="H5" s="57">
        <v>5</v>
      </c>
    </row>
    <row r="6" spans="1:8" ht="15">
      <c r="A6" s="47">
        <v>18</v>
      </c>
      <c r="B6" s="15">
        <v>37</v>
      </c>
      <c r="C6" s="16" t="s">
        <v>70</v>
      </c>
      <c r="D6" s="38" t="s">
        <v>82</v>
      </c>
      <c r="E6" s="15" t="s">
        <v>38</v>
      </c>
      <c r="F6" s="16" t="s">
        <v>94</v>
      </c>
      <c r="G6" s="31">
        <v>46.645</v>
      </c>
      <c r="H6" s="57">
        <v>4</v>
      </c>
    </row>
    <row r="7" spans="1:8" ht="15">
      <c r="A7" s="47">
        <v>4</v>
      </c>
      <c r="B7" s="15">
        <v>32</v>
      </c>
      <c r="C7" s="16" t="s">
        <v>54</v>
      </c>
      <c r="D7" s="38" t="s">
        <v>25</v>
      </c>
      <c r="E7" s="15" t="s">
        <v>38</v>
      </c>
      <c r="F7" s="16" t="s">
        <v>75</v>
      </c>
      <c r="G7" s="31">
        <v>46.89</v>
      </c>
      <c r="H7" s="57">
        <v>3</v>
      </c>
    </row>
    <row r="8" spans="1:8" ht="15">
      <c r="A8" s="47">
        <v>10</v>
      </c>
      <c r="B8" s="15">
        <v>4</v>
      </c>
      <c r="C8" s="16" t="s">
        <v>41</v>
      </c>
      <c r="D8" s="38" t="s">
        <v>29</v>
      </c>
      <c r="E8" s="15" t="s">
        <v>38</v>
      </c>
      <c r="F8" s="16" t="s">
        <v>75</v>
      </c>
      <c r="G8" s="31">
        <v>47.213</v>
      </c>
      <c r="H8" s="57">
        <v>2</v>
      </c>
    </row>
    <row r="9" spans="1:8" ht="15">
      <c r="A9" s="47">
        <v>19</v>
      </c>
      <c r="B9" s="15">
        <v>20</v>
      </c>
      <c r="C9" s="16" t="s">
        <v>40</v>
      </c>
      <c r="D9" s="38" t="s">
        <v>25</v>
      </c>
      <c r="E9" s="15" t="s">
        <v>38</v>
      </c>
      <c r="F9" s="16" t="s">
        <v>95</v>
      </c>
      <c r="G9" s="31">
        <v>49.125</v>
      </c>
      <c r="H9" s="57">
        <v>1</v>
      </c>
    </row>
    <row r="10" spans="1:8" ht="15">
      <c r="A10" s="47">
        <v>20</v>
      </c>
      <c r="B10" s="15">
        <v>21</v>
      </c>
      <c r="C10" s="16" t="s">
        <v>32</v>
      </c>
      <c r="D10" s="38" t="s">
        <v>96</v>
      </c>
      <c r="E10" s="15" t="s">
        <v>38</v>
      </c>
      <c r="F10" s="16" t="s">
        <v>75</v>
      </c>
      <c r="G10" s="31">
        <v>49.387</v>
      </c>
      <c r="H10" s="57"/>
    </row>
    <row r="11" spans="1:8" ht="15">
      <c r="A11" s="47">
        <v>9</v>
      </c>
      <c r="B11" s="15">
        <v>16</v>
      </c>
      <c r="C11" s="16" t="s">
        <v>52</v>
      </c>
      <c r="D11" s="38" t="s">
        <v>25</v>
      </c>
      <c r="E11" s="15" t="s">
        <v>38</v>
      </c>
      <c r="F11" s="16" t="s">
        <v>94</v>
      </c>
      <c r="G11" s="31">
        <v>49.701</v>
      </c>
      <c r="H11" s="57"/>
    </row>
    <row r="12" spans="1:8" ht="15">
      <c r="A12" s="47">
        <v>8</v>
      </c>
      <c r="B12" s="15">
        <v>11</v>
      </c>
      <c r="C12" s="16" t="s">
        <v>92</v>
      </c>
      <c r="D12" s="38" t="s">
        <v>80</v>
      </c>
      <c r="E12" s="15" t="s">
        <v>38</v>
      </c>
      <c r="F12" s="16" t="s">
        <v>93</v>
      </c>
      <c r="G12" s="31">
        <v>50.114</v>
      </c>
      <c r="H12" s="57"/>
    </row>
    <row r="13" spans="1:8" ht="15">
      <c r="A13" s="47">
        <v>36</v>
      </c>
      <c r="B13" s="15">
        <v>13</v>
      </c>
      <c r="C13" s="16" t="s">
        <v>65</v>
      </c>
      <c r="D13" s="38" t="s">
        <v>80</v>
      </c>
      <c r="E13" s="15" t="s">
        <v>38</v>
      </c>
      <c r="F13" s="16" t="s">
        <v>75</v>
      </c>
      <c r="G13" s="31">
        <v>54.54</v>
      </c>
      <c r="H13" s="57"/>
    </row>
    <row r="14" spans="1:8" ht="15">
      <c r="A14" s="47">
        <v>40</v>
      </c>
      <c r="B14" s="15">
        <v>26</v>
      </c>
      <c r="C14" s="16" t="s">
        <v>99</v>
      </c>
      <c r="D14" s="38" t="s">
        <v>96</v>
      </c>
      <c r="E14" s="15" t="s">
        <v>38</v>
      </c>
      <c r="F14" s="16" t="s">
        <v>75</v>
      </c>
      <c r="G14" s="31">
        <v>60.699</v>
      </c>
      <c r="H14" s="57"/>
    </row>
    <row r="15" spans="1:8" ht="15">
      <c r="A15" s="47">
        <v>43</v>
      </c>
      <c r="B15" s="15">
        <v>19</v>
      </c>
      <c r="C15" s="16" t="s">
        <v>42</v>
      </c>
      <c r="D15" s="38" t="s">
        <v>25</v>
      </c>
      <c r="E15" s="15" t="s">
        <v>23</v>
      </c>
      <c r="F15" s="16" t="s">
        <v>72</v>
      </c>
      <c r="G15" s="31">
        <v>150</v>
      </c>
      <c r="H15" s="57">
        <v>5</v>
      </c>
    </row>
    <row r="16" spans="1:8" ht="15">
      <c r="A16" s="47">
        <v>44</v>
      </c>
      <c r="B16" s="15">
        <v>14</v>
      </c>
      <c r="C16" s="16" t="s">
        <v>69</v>
      </c>
      <c r="D16" s="38" t="s">
        <v>80</v>
      </c>
      <c r="E16" s="15" t="s">
        <v>23</v>
      </c>
      <c r="F16" s="16" t="s">
        <v>72</v>
      </c>
      <c r="G16" s="31">
        <v>150</v>
      </c>
      <c r="H16" s="57">
        <v>4</v>
      </c>
    </row>
    <row r="17" spans="1:8" ht="15">
      <c r="A17" s="47">
        <v>45</v>
      </c>
      <c r="B17" s="15">
        <v>46</v>
      </c>
      <c r="C17" s="16" t="s">
        <v>110</v>
      </c>
      <c r="D17" s="38" t="s">
        <v>25</v>
      </c>
      <c r="E17" s="15" t="s">
        <v>23</v>
      </c>
      <c r="F17" s="16" t="s">
        <v>72</v>
      </c>
      <c r="G17" s="31">
        <v>150</v>
      </c>
      <c r="H17" s="57">
        <v>3</v>
      </c>
    </row>
    <row r="18" spans="1:8" ht="15">
      <c r="A18" s="47">
        <v>46</v>
      </c>
      <c r="B18" s="15">
        <v>15</v>
      </c>
      <c r="C18" s="16" t="s">
        <v>81</v>
      </c>
      <c r="D18" s="38" t="s">
        <v>80</v>
      </c>
      <c r="E18" s="15" t="s">
        <v>23</v>
      </c>
      <c r="F18" s="16" t="s">
        <v>72</v>
      </c>
      <c r="G18" s="31">
        <v>150</v>
      </c>
      <c r="H18" s="57">
        <v>2</v>
      </c>
    </row>
    <row r="19" spans="1:8" ht="15">
      <c r="A19" s="47">
        <v>11</v>
      </c>
      <c r="B19" s="15">
        <v>49</v>
      </c>
      <c r="C19" s="16" t="s">
        <v>41</v>
      </c>
      <c r="D19" s="38" t="s">
        <v>29</v>
      </c>
      <c r="E19" s="15" t="s">
        <v>18</v>
      </c>
      <c r="F19" s="16" t="s">
        <v>72</v>
      </c>
      <c r="G19" s="31">
        <v>48.319</v>
      </c>
      <c r="H19" s="57">
        <v>5</v>
      </c>
    </row>
    <row r="20" spans="1:8" ht="15">
      <c r="A20" s="47">
        <v>21</v>
      </c>
      <c r="B20" s="15">
        <v>2</v>
      </c>
      <c r="C20" s="16" t="s">
        <v>61</v>
      </c>
      <c r="D20" s="38" t="s">
        <v>29</v>
      </c>
      <c r="E20" s="15" t="s">
        <v>18</v>
      </c>
      <c r="F20" s="16" t="s">
        <v>72</v>
      </c>
      <c r="G20" s="31">
        <v>48.754</v>
      </c>
      <c r="H20" s="57">
        <v>4</v>
      </c>
    </row>
    <row r="21" spans="1:8" ht="15">
      <c r="A21" s="47">
        <v>32</v>
      </c>
      <c r="B21" s="15">
        <v>9</v>
      </c>
      <c r="C21" s="16" t="s">
        <v>35</v>
      </c>
      <c r="D21" s="38" t="s">
        <v>28</v>
      </c>
      <c r="E21" s="15" t="s">
        <v>18</v>
      </c>
      <c r="F21" s="16" t="s">
        <v>72</v>
      </c>
      <c r="G21" s="31">
        <v>50.6</v>
      </c>
      <c r="H21" s="57">
        <v>3</v>
      </c>
    </row>
    <row r="22" spans="1:8" ht="15">
      <c r="A22" s="47">
        <v>27</v>
      </c>
      <c r="B22" s="15">
        <v>5</v>
      </c>
      <c r="C22" s="16" t="s">
        <v>91</v>
      </c>
      <c r="D22" s="38" t="s">
        <v>79</v>
      </c>
      <c r="E22" s="15" t="s">
        <v>18</v>
      </c>
      <c r="F22" s="16" t="s">
        <v>72</v>
      </c>
      <c r="G22" s="31">
        <v>51.294</v>
      </c>
      <c r="H22" s="57">
        <v>2</v>
      </c>
    </row>
    <row r="23" spans="1:8" ht="15">
      <c r="A23" s="47">
        <v>30</v>
      </c>
      <c r="B23" s="15">
        <v>31</v>
      </c>
      <c r="C23" s="16" t="s">
        <v>24</v>
      </c>
      <c r="D23" s="38" t="s">
        <v>25</v>
      </c>
      <c r="E23" s="15" t="s">
        <v>18</v>
      </c>
      <c r="F23" s="16" t="s">
        <v>72</v>
      </c>
      <c r="G23" s="31">
        <v>51.348</v>
      </c>
      <c r="H23" s="57">
        <v>1</v>
      </c>
    </row>
    <row r="24" spans="1:8" ht="15">
      <c r="A24" s="47">
        <v>25</v>
      </c>
      <c r="B24" s="15">
        <v>47</v>
      </c>
      <c r="C24" s="16" t="s">
        <v>59</v>
      </c>
      <c r="D24" s="38" t="s">
        <v>96</v>
      </c>
      <c r="E24" s="15" t="s">
        <v>18</v>
      </c>
      <c r="F24" s="16" t="s">
        <v>72</v>
      </c>
      <c r="G24" s="31">
        <v>51.498</v>
      </c>
      <c r="H24" s="57"/>
    </row>
    <row r="25" spans="1:8" ht="15">
      <c r="A25" s="47">
        <v>29</v>
      </c>
      <c r="B25" s="15">
        <v>44</v>
      </c>
      <c r="C25" s="16" t="s">
        <v>68</v>
      </c>
      <c r="D25" s="38" t="s">
        <v>28</v>
      </c>
      <c r="E25" s="15" t="s">
        <v>18</v>
      </c>
      <c r="F25" s="16" t="s">
        <v>72</v>
      </c>
      <c r="G25" s="31">
        <v>51.927</v>
      </c>
      <c r="H25" s="57"/>
    </row>
    <row r="26" spans="1:8" ht="15">
      <c r="A26" s="47">
        <v>39</v>
      </c>
      <c r="B26" s="15">
        <v>30</v>
      </c>
      <c r="C26" s="16" t="s">
        <v>26</v>
      </c>
      <c r="D26" s="38" t="s">
        <v>25</v>
      </c>
      <c r="E26" s="15" t="s">
        <v>18</v>
      </c>
      <c r="F26" s="16" t="s">
        <v>72</v>
      </c>
      <c r="G26" s="31">
        <v>55.373</v>
      </c>
      <c r="H26" s="57"/>
    </row>
    <row r="27" spans="1:8" ht="15">
      <c r="A27" s="47">
        <v>34</v>
      </c>
      <c r="B27" s="15">
        <v>10</v>
      </c>
      <c r="C27" s="16" t="s">
        <v>31</v>
      </c>
      <c r="D27" s="38" t="s">
        <v>28</v>
      </c>
      <c r="E27" s="15" t="s">
        <v>18</v>
      </c>
      <c r="F27" s="16" t="s">
        <v>72</v>
      </c>
      <c r="G27" s="31">
        <v>56.669</v>
      </c>
      <c r="H27" s="57"/>
    </row>
    <row r="28" spans="1:8" ht="15">
      <c r="A28" s="47">
        <v>7</v>
      </c>
      <c r="B28" s="15">
        <v>45</v>
      </c>
      <c r="C28" s="16" t="s">
        <v>27</v>
      </c>
      <c r="D28" s="38" t="s">
        <v>28</v>
      </c>
      <c r="E28" s="15" t="s">
        <v>17</v>
      </c>
      <c r="F28" s="16" t="s">
        <v>113</v>
      </c>
      <c r="G28" s="31">
        <v>46.082</v>
      </c>
      <c r="H28" s="57">
        <v>5</v>
      </c>
    </row>
    <row r="29" spans="1:8" ht="15">
      <c r="A29" s="47">
        <v>6</v>
      </c>
      <c r="B29" s="15">
        <v>33</v>
      </c>
      <c r="C29" s="16" t="s">
        <v>53</v>
      </c>
      <c r="D29" s="38" t="s">
        <v>25</v>
      </c>
      <c r="E29" s="15" t="s">
        <v>17</v>
      </c>
      <c r="F29" s="16" t="s">
        <v>113</v>
      </c>
      <c r="G29" s="31">
        <v>46.619</v>
      </c>
      <c r="H29" s="57">
        <v>4</v>
      </c>
    </row>
    <row r="30" spans="1:8" ht="15">
      <c r="A30" s="47">
        <v>17</v>
      </c>
      <c r="B30" s="15">
        <v>42</v>
      </c>
      <c r="C30" s="16" t="s">
        <v>109</v>
      </c>
      <c r="D30" s="38" t="s">
        <v>25</v>
      </c>
      <c r="E30" s="15" t="s">
        <v>17</v>
      </c>
      <c r="F30" s="16" t="s">
        <v>71</v>
      </c>
      <c r="G30" s="31">
        <v>48.291</v>
      </c>
      <c r="H30" s="57">
        <v>3</v>
      </c>
    </row>
    <row r="31" spans="1:8" ht="15">
      <c r="A31" s="47">
        <v>33</v>
      </c>
      <c r="B31" s="15">
        <v>8</v>
      </c>
      <c r="C31" s="16" t="s">
        <v>30</v>
      </c>
      <c r="D31" s="38" t="s">
        <v>28</v>
      </c>
      <c r="E31" s="15" t="s">
        <v>17</v>
      </c>
      <c r="F31" s="16" t="s">
        <v>114</v>
      </c>
      <c r="G31" s="31">
        <v>48.636</v>
      </c>
      <c r="H31" s="57">
        <v>2</v>
      </c>
    </row>
    <row r="32" spans="1:8" ht="15">
      <c r="A32" s="47">
        <v>13</v>
      </c>
      <c r="B32" s="15">
        <v>27</v>
      </c>
      <c r="C32" s="16" t="s">
        <v>60</v>
      </c>
      <c r="D32" s="38" t="s">
        <v>100</v>
      </c>
      <c r="E32" s="15" t="s">
        <v>17</v>
      </c>
      <c r="F32" s="16" t="s">
        <v>113</v>
      </c>
      <c r="G32" s="31">
        <v>48.751</v>
      </c>
      <c r="H32" s="57">
        <v>1</v>
      </c>
    </row>
    <row r="33" spans="1:8" ht="15">
      <c r="A33" s="47">
        <v>22</v>
      </c>
      <c r="B33" s="15">
        <v>18</v>
      </c>
      <c r="C33" s="16" t="s">
        <v>62</v>
      </c>
      <c r="D33" s="38" t="s">
        <v>79</v>
      </c>
      <c r="E33" s="15" t="s">
        <v>17</v>
      </c>
      <c r="F33" s="16" t="s">
        <v>113</v>
      </c>
      <c r="G33" s="31">
        <v>49.624</v>
      </c>
      <c r="H33" s="57"/>
    </row>
    <row r="34" spans="1:8" ht="15">
      <c r="A34" s="47">
        <v>28</v>
      </c>
      <c r="B34" s="15">
        <v>36</v>
      </c>
      <c r="C34" s="16" t="s">
        <v>55</v>
      </c>
      <c r="D34" s="38" t="s">
        <v>67</v>
      </c>
      <c r="E34" s="15" t="s">
        <v>17</v>
      </c>
      <c r="F34" s="16" t="s">
        <v>72</v>
      </c>
      <c r="G34" s="31">
        <v>54.124</v>
      </c>
      <c r="H34" s="57"/>
    </row>
    <row r="35" spans="1:8" ht="15">
      <c r="A35" s="47">
        <v>42</v>
      </c>
      <c r="B35" s="15">
        <v>38</v>
      </c>
      <c r="C35" s="16" t="s">
        <v>64</v>
      </c>
      <c r="D35" s="38" t="s">
        <v>25</v>
      </c>
      <c r="E35" s="15" t="s">
        <v>17</v>
      </c>
      <c r="F35" s="16" t="s">
        <v>104</v>
      </c>
      <c r="G35" s="31">
        <v>54.297</v>
      </c>
      <c r="H35" s="57"/>
    </row>
    <row r="36" spans="1:8" ht="15">
      <c r="A36" s="47">
        <v>37</v>
      </c>
      <c r="B36" s="15">
        <v>34</v>
      </c>
      <c r="C36" s="16" t="s">
        <v>56</v>
      </c>
      <c r="D36" s="38" t="s">
        <v>67</v>
      </c>
      <c r="E36" s="15" t="s">
        <v>17</v>
      </c>
      <c r="F36" s="16" t="s">
        <v>72</v>
      </c>
      <c r="G36" s="31">
        <v>60.451</v>
      </c>
      <c r="H36" s="57"/>
    </row>
    <row r="37" spans="1:8" ht="15">
      <c r="A37" s="47">
        <v>5</v>
      </c>
      <c r="B37" s="15">
        <v>1</v>
      </c>
      <c r="C37" s="16" t="s">
        <v>61</v>
      </c>
      <c r="D37" s="38" t="s">
        <v>29</v>
      </c>
      <c r="E37" s="15" t="s">
        <v>33</v>
      </c>
      <c r="F37" s="16" t="s">
        <v>90</v>
      </c>
      <c r="G37" s="31">
        <v>44.058</v>
      </c>
      <c r="H37" s="57">
        <v>5</v>
      </c>
    </row>
    <row r="38" spans="1:8" ht="15">
      <c r="A38" s="47">
        <v>2</v>
      </c>
      <c r="B38" s="15">
        <v>3</v>
      </c>
      <c r="C38" s="16" t="s">
        <v>37</v>
      </c>
      <c r="D38" s="38" t="s">
        <v>29</v>
      </c>
      <c r="E38" s="15" t="s">
        <v>33</v>
      </c>
      <c r="F38" s="16" t="s">
        <v>74</v>
      </c>
      <c r="G38" s="31">
        <v>44.164</v>
      </c>
      <c r="H38" s="57">
        <v>4</v>
      </c>
    </row>
    <row r="39" spans="1:8" ht="15">
      <c r="A39" s="47">
        <v>3</v>
      </c>
      <c r="B39" s="15">
        <v>39</v>
      </c>
      <c r="C39" s="16" t="s">
        <v>105</v>
      </c>
      <c r="D39" s="38" t="s">
        <v>106</v>
      </c>
      <c r="E39" s="15" t="s">
        <v>33</v>
      </c>
      <c r="F39" s="16" t="s">
        <v>107</v>
      </c>
      <c r="G39" s="31">
        <v>45.559</v>
      </c>
      <c r="H39" s="57">
        <v>3</v>
      </c>
    </row>
    <row r="40" spans="1:8" ht="15">
      <c r="A40" s="47">
        <v>1</v>
      </c>
      <c r="B40" s="15">
        <v>12</v>
      </c>
      <c r="C40" s="16" t="s">
        <v>66</v>
      </c>
      <c r="D40" s="38" t="s">
        <v>80</v>
      </c>
      <c r="E40" s="15" t="s">
        <v>33</v>
      </c>
      <c r="F40" s="16" t="s">
        <v>74</v>
      </c>
      <c r="G40" s="31">
        <v>46.416</v>
      </c>
      <c r="H40" s="57">
        <v>2</v>
      </c>
    </row>
    <row r="41" spans="1:8" ht="15">
      <c r="A41" s="47">
        <v>38</v>
      </c>
      <c r="B41" s="15">
        <v>41</v>
      </c>
      <c r="C41" s="16" t="s">
        <v>39</v>
      </c>
      <c r="D41" s="38" t="s">
        <v>29</v>
      </c>
      <c r="E41" s="15" t="s">
        <v>33</v>
      </c>
      <c r="F41" s="16" t="s">
        <v>74</v>
      </c>
      <c r="G41" s="31">
        <v>46.738</v>
      </c>
      <c r="H41" s="57">
        <v>1</v>
      </c>
    </row>
    <row r="42" spans="1:8" ht="15">
      <c r="A42" s="47">
        <v>16</v>
      </c>
      <c r="B42" s="15">
        <v>7</v>
      </c>
      <c r="C42" s="16" t="s">
        <v>30</v>
      </c>
      <c r="D42" s="38" t="s">
        <v>28</v>
      </c>
      <c r="E42" s="15" t="s">
        <v>33</v>
      </c>
      <c r="F42" s="16" t="s">
        <v>78</v>
      </c>
      <c r="G42" s="31">
        <v>46.742</v>
      </c>
      <c r="H42" s="57"/>
    </row>
    <row r="43" spans="1:8" ht="15">
      <c r="A43" s="47">
        <v>14</v>
      </c>
      <c r="B43" s="15">
        <v>40</v>
      </c>
      <c r="C43" s="16" t="s">
        <v>108</v>
      </c>
      <c r="D43" s="38" t="s">
        <v>106</v>
      </c>
      <c r="E43" s="15" t="s">
        <v>33</v>
      </c>
      <c r="F43" s="16" t="s">
        <v>74</v>
      </c>
      <c r="G43" s="31">
        <v>48.388</v>
      </c>
      <c r="H43" s="57"/>
    </row>
    <row r="44" spans="1:8" ht="15">
      <c r="A44" s="47">
        <v>23</v>
      </c>
      <c r="B44" s="15">
        <v>28</v>
      </c>
      <c r="C44" s="16" t="s">
        <v>59</v>
      </c>
      <c r="D44" s="38" t="s">
        <v>96</v>
      </c>
      <c r="E44" s="15" t="s">
        <v>33</v>
      </c>
      <c r="F44" s="16" t="s">
        <v>101</v>
      </c>
      <c r="G44" s="31">
        <v>52.712</v>
      </c>
      <c r="H44" s="57"/>
    </row>
    <row r="45" spans="1:8" ht="15">
      <c r="A45" s="47">
        <v>15</v>
      </c>
      <c r="B45" s="15">
        <v>17</v>
      </c>
      <c r="C45" s="16" t="s">
        <v>63</v>
      </c>
      <c r="D45" s="39" t="s">
        <v>79</v>
      </c>
      <c r="E45" s="15" t="s">
        <v>22</v>
      </c>
      <c r="F45" s="16" t="s">
        <v>77</v>
      </c>
      <c r="G45" s="31">
        <v>48.629</v>
      </c>
      <c r="H45" s="57">
        <v>5</v>
      </c>
    </row>
    <row r="46" spans="1:8" ht="15">
      <c r="A46" s="47">
        <v>24</v>
      </c>
      <c r="B46" s="15">
        <v>23</v>
      </c>
      <c r="C46" s="16" t="s">
        <v>98</v>
      </c>
      <c r="D46" s="38" t="s">
        <v>96</v>
      </c>
      <c r="E46" s="15" t="s">
        <v>22</v>
      </c>
      <c r="F46" s="16" t="s">
        <v>73</v>
      </c>
      <c r="G46" s="31">
        <v>50.066</v>
      </c>
      <c r="H46" s="57">
        <v>4</v>
      </c>
    </row>
    <row r="47" spans="1:8" ht="15">
      <c r="A47" s="47">
        <v>31</v>
      </c>
      <c r="B47" s="15">
        <v>48</v>
      </c>
      <c r="C47" s="16" t="s">
        <v>36</v>
      </c>
      <c r="D47" s="38" t="s">
        <v>106</v>
      </c>
      <c r="E47" s="15" t="s">
        <v>22</v>
      </c>
      <c r="F47" s="16" t="s">
        <v>77</v>
      </c>
      <c r="G47" s="31">
        <v>52.666</v>
      </c>
      <c r="H47" s="57">
        <v>3</v>
      </c>
    </row>
    <row r="48" spans="1:8" ht="15">
      <c r="A48" s="47">
        <v>26</v>
      </c>
      <c r="B48" s="15">
        <v>25</v>
      </c>
      <c r="C48" s="16" t="s">
        <v>76</v>
      </c>
      <c r="D48" s="38" t="s">
        <v>96</v>
      </c>
      <c r="E48" s="15" t="s">
        <v>22</v>
      </c>
      <c r="F48" s="16" t="s">
        <v>74</v>
      </c>
      <c r="G48" s="31">
        <v>52.94</v>
      </c>
      <c r="H48" s="57">
        <v>2</v>
      </c>
    </row>
    <row r="49" spans="1:8" ht="15">
      <c r="A49" s="47">
        <v>35</v>
      </c>
      <c r="B49" s="15">
        <v>22</v>
      </c>
      <c r="C49" s="16" t="s">
        <v>97</v>
      </c>
      <c r="D49" s="38" t="s">
        <v>96</v>
      </c>
      <c r="E49" s="15" t="s">
        <v>22</v>
      </c>
      <c r="F49" s="16" t="s">
        <v>73</v>
      </c>
      <c r="G49" s="31">
        <v>52.989</v>
      </c>
      <c r="H49" s="57">
        <v>1</v>
      </c>
    </row>
    <row r="50" spans="1:8" ht="15">
      <c r="A50" s="47">
        <v>41</v>
      </c>
      <c r="B50" s="15">
        <v>43</v>
      </c>
      <c r="C50" s="16" t="s">
        <v>99</v>
      </c>
      <c r="D50" s="38" t="s">
        <v>96</v>
      </c>
      <c r="E50" s="15" t="s">
        <v>22</v>
      </c>
      <c r="F50" s="16" t="s">
        <v>77</v>
      </c>
      <c r="G50" s="31">
        <v>69.819</v>
      </c>
      <c r="H50" s="57"/>
    </row>
    <row r="51" spans="1:8" ht="15">
      <c r="A51" s="47">
        <v>43</v>
      </c>
      <c r="B51" s="15">
        <v>19</v>
      </c>
      <c r="C51" s="16" t="s">
        <v>42</v>
      </c>
      <c r="D51" s="38" t="s">
        <v>25</v>
      </c>
      <c r="E51" s="15" t="s">
        <v>23</v>
      </c>
      <c r="F51" s="16" t="s">
        <v>72</v>
      </c>
      <c r="G51" s="31">
        <v>66.069</v>
      </c>
      <c r="H51" s="57">
        <v>5</v>
      </c>
    </row>
    <row r="52" spans="1:8" ht="15">
      <c r="A52" s="47">
        <v>45</v>
      </c>
      <c r="B52" s="15">
        <v>46</v>
      </c>
      <c r="C52" s="16" t="s">
        <v>110</v>
      </c>
      <c r="D52" s="38" t="s">
        <v>25</v>
      </c>
      <c r="E52" s="15" t="s">
        <v>23</v>
      </c>
      <c r="F52" s="16" t="s">
        <v>72</v>
      </c>
      <c r="G52" s="31">
        <v>67.322</v>
      </c>
      <c r="H52" s="57">
        <v>4</v>
      </c>
    </row>
    <row r="53" spans="1:8" ht="15">
      <c r="A53" s="47">
        <v>46</v>
      </c>
      <c r="B53" s="15">
        <v>15</v>
      </c>
      <c r="C53" s="16" t="s">
        <v>81</v>
      </c>
      <c r="D53" s="38" t="s">
        <v>80</v>
      </c>
      <c r="E53" s="15" t="s">
        <v>23</v>
      </c>
      <c r="F53" s="16" t="s">
        <v>72</v>
      </c>
      <c r="G53" s="31">
        <v>70.552</v>
      </c>
      <c r="H53" s="57">
        <v>3</v>
      </c>
    </row>
    <row r="54" spans="1:8" ht="15">
      <c r="A54" s="47">
        <v>44</v>
      </c>
      <c r="B54" s="15">
        <v>14</v>
      </c>
      <c r="C54" s="16" t="s">
        <v>69</v>
      </c>
      <c r="D54" s="38" t="s">
        <v>80</v>
      </c>
      <c r="E54" s="15" t="s">
        <v>23</v>
      </c>
      <c r="F54" s="16" t="s">
        <v>72</v>
      </c>
      <c r="G54" s="31">
        <v>75.026</v>
      </c>
      <c r="H54" s="57">
        <v>2</v>
      </c>
    </row>
    <row r="55" spans="1:6" ht="15">
      <c r="A55" s="17"/>
      <c r="B55" s="17"/>
      <c r="C55" s="18"/>
      <c r="D55" s="19"/>
      <c r="E55" s="17"/>
      <c r="F55" s="20"/>
    </row>
    <row r="56" spans="1:6" ht="15">
      <c r="A56" s="17"/>
      <c r="B56" s="17"/>
      <c r="C56" s="18"/>
      <c r="D56" s="19"/>
      <c r="E56" s="17"/>
      <c r="F56" s="20"/>
    </row>
    <row r="57" spans="1:6" ht="15">
      <c r="A57" s="17"/>
      <c r="B57" s="17"/>
      <c r="C57" s="18"/>
      <c r="D57" s="19"/>
      <c r="E57" s="17"/>
      <c r="F57" s="20"/>
    </row>
    <row r="58" spans="1:6" ht="15">
      <c r="A58" s="17"/>
      <c r="B58" s="17"/>
      <c r="C58" s="18"/>
      <c r="D58" s="19"/>
      <c r="E58" s="17"/>
      <c r="F58" s="20"/>
    </row>
    <row r="59" spans="1:6" ht="15">
      <c r="A59" s="17"/>
      <c r="B59" s="17"/>
      <c r="C59" s="18"/>
      <c r="D59" s="19"/>
      <c r="E59" s="17"/>
      <c r="F59" s="20"/>
    </row>
    <row r="60" spans="1:6" ht="15">
      <c r="A60" s="17"/>
      <c r="B60" s="17"/>
      <c r="C60" s="18"/>
      <c r="D60" s="19"/>
      <c r="E60" s="17"/>
      <c r="F60" s="20"/>
    </row>
    <row r="61" spans="1:6" ht="15">
      <c r="A61" s="17"/>
      <c r="B61" s="17"/>
      <c r="C61" s="18"/>
      <c r="D61" s="19"/>
      <c r="E61" s="17"/>
      <c r="F61" s="20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  <row r="236" spans="1:6" ht="15">
      <c r="A236" s="17"/>
      <c r="B236" s="17"/>
      <c r="C236" s="18"/>
      <c r="D236" s="19"/>
      <c r="E236" s="17"/>
      <c r="F236" s="20"/>
    </row>
    <row r="237" spans="1:6" ht="15">
      <c r="A237" s="17"/>
      <c r="B237" s="17"/>
      <c r="C237" s="18"/>
      <c r="D237" s="19"/>
      <c r="E237" s="17"/>
      <c r="F237" s="20"/>
    </row>
    <row r="238" spans="1:6" ht="15">
      <c r="A238" s="17"/>
      <c r="B238" s="17"/>
      <c r="C238" s="18"/>
      <c r="D238" s="19"/>
      <c r="E238" s="17"/>
      <c r="F238" s="20"/>
    </row>
    <row r="239" spans="1:6" ht="15">
      <c r="A239" s="17"/>
      <c r="B239" s="17"/>
      <c r="C239" s="18"/>
      <c r="D239" s="19"/>
      <c r="E239" s="17"/>
      <c r="F239" s="20"/>
    </row>
    <row r="240" spans="1:6" ht="15">
      <c r="A240" s="17"/>
      <c r="B240" s="17"/>
      <c r="C240" s="18"/>
      <c r="D240" s="19"/>
      <c r="E240" s="17"/>
      <c r="F240" s="20"/>
    </row>
    <row r="241" spans="1:6" ht="15">
      <c r="A241" s="17"/>
      <c r="B241" s="17"/>
      <c r="C241" s="18"/>
      <c r="D241" s="19"/>
      <c r="E241" s="17"/>
      <c r="F241" s="20"/>
    </row>
    <row r="242" spans="1:6" ht="15">
      <c r="A242" s="17"/>
      <c r="B242" s="17"/>
      <c r="C242" s="18"/>
      <c r="D242" s="19"/>
      <c r="E242" s="17"/>
      <c r="F242" s="20"/>
    </row>
    <row r="243" spans="1:6" ht="15">
      <c r="A243" s="17"/>
      <c r="B243" s="17"/>
      <c r="C243" s="18"/>
      <c r="D243" s="19"/>
      <c r="E243" s="17"/>
      <c r="F243" s="20"/>
    </row>
    <row r="244" spans="1:6" ht="15">
      <c r="A244" s="17"/>
      <c r="B244" s="17"/>
      <c r="C244" s="18"/>
      <c r="D244" s="19"/>
      <c r="E244" s="17"/>
      <c r="F244" s="20"/>
    </row>
    <row r="245" spans="1:6" ht="15">
      <c r="A245" s="17"/>
      <c r="B245" s="17"/>
      <c r="C245" s="18"/>
      <c r="D245" s="19"/>
      <c r="E245" s="17"/>
      <c r="F245" s="20"/>
    </row>
    <row r="246" spans="1:6" ht="15">
      <c r="A246" s="17"/>
      <c r="B246" s="17"/>
      <c r="C246" s="18"/>
      <c r="D246" s="19"/>
      <c r="E246" s="17"/>
      <c r="F246" s="20"/>
    </row>
  </sheetData>
  <sheetProtection/>
  <mergeCells count="2">
    <mergeCell ref="D1:H1"/>
    <mergeCell ref="A2:H2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4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9.140625" style="10" customWidth="1"/>
  </cols>
  <sheetData>
    <row r="1" spans="4:23" ht="85.5" customHeight="1">
      <c r="D1" s="82" t="s">
        <v>124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8.75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8.75">
      <c r="A3" s="46"/>
      <c r="B3" s="11"/>
      <c r="C3" s="11"/>
      <c r="D3" s="11"/>
      <c r="E3" s="11"/>
      <c r="F3" s="11"/>
      <c r="G3" s="27"/>
      <c r="H3" s="74" t="s">
        <v>7</v>
      </c>
      <c r="I3" s="75"/>
      <c r="J3" s="75"/>
      <c r="K3" s="75"/>
      <c r="L3" s="76"/>
      <c r="M3" s="77" t="s">
        <v>8</v>
      </c>
      <c r="N3" s="75"/>
      <c r="O3" s="75"/>
      <c r="P3" s="75"/>
      <c r="Q3" s="78"/>
      <c r="R3" s="79" t="s">
        <v>9</v>
      </c>
      <c r="S3" s="80"/>
      <c r="T3" s="80"/>
      <c r="U3" s="80"/>
      <c r="V3" s="81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20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20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20</v>
      </c>
      <c r="V4" s="25" t="s">
        <v>15</v>
      </c>
      <c r="W4" s="35" t="s">
        <v>21</v>
      </c>
    </row>
    <row r="5" spans="1:23" ht="15">
      <c r="A5" s="47">
        <v>1</v>
      </c>
      <c r="B5" s="15">
        <v>39</v>
      </c>
      <c r="C5" s="16" t="s">
        <v>138</v>
      </c>
      <c r="D5" s="38" t="s">
        <v>106</v>
      </c>
      <c r="E5" s="15" t="s">
        <v>33</v>
      </c>
      <c r="F5" s="16" t="s">
        <v>133</v>
      </c>
      <c r="G5" s="58">
        <f aca="true" t="shared" si="0" ref="G5:G48">SUM(L5,Q5,V5)+W5</f>
        <v>577.9</v>
      </c>
      <c r="H5" s="59">
        <v>44.9</v>
      </c>
      <c r="I5" s="60">
        <v>46.84</v>
      </c>
      <c r="J5" s="60">
        <v>53.32</v>
      </c>
      <c r="K5" s="60">
        <v>48.48</v>
      </c>
      <c r="L5" s="61">
        <f aca="true" t="shared" si="1" ref="L5:L48">SUM(H5:K5)</f>
        <v>193.54</v>
      </c>
      <c r="M5" s="62">
        <v>44.7</v>
      </c>
      <c r="N5" s="60">
        <v>49.13</v>
      </c>
      <c r="O5" s="60">
        <v>53.65</v>
      </c>
      <c r="P5" s="60">
        <v>47.46</v>
      </c>
      <c r="Q5" s="61">
        <f aca="true" t="shared" si="2" ref="Q5:Q48">SUM(M5:P5)</f>
        <v>194.94000000000003</v>
      </c>
      <c r="R5" s="59">
        <v>45.16</v>
      </c>
      <c r="S5" s="60">
        <v>46.47</v>
      </c>
      <c r="T5" s="60">
        <v>50.26</v>
      </c>
      <c r="U5" s="60">
        <v>47.53</v>
      </c>
      <c r="V5" s="61">
        <f aca="true" t="shared" si="3" ref="V5:V48">SUM(R5:U5)</f>
        <v>189.42</v>
      </c>
      <c r="W5" s="36"/>
    </row>
    <row r="6" spans="1:23" ht="15">
      <c r="A6" s="47">
        <v>2</v>
      </c>
      <c r="B6" s="15">
        <v>7</v>
      </c>
      <c r="C6" s="16" t="s">
        <v>139</v>
      </c>
      <c r="D6" s="38" t="s">
        <v>28</v>
      </c>
      <c r="E6" s="15" t="s">
        <v>33</v>
      </c>
      <c r="F6" s="16" t="s">
        <v>71</v>
      </c>
      <c r="G6" s="58">
        <f t="shared" si="0"/>
        <v>588.06</v>
      </c>
      <c r="H6" s="59">
        <v>47.28</v>
      </c>
      <c r="I6" s="60">
        <v>46.38</v>
      </c>
      <c r="J6" s="60">
        <v>51.57</v>
      </c>
      <c r="K6" s="60">
        <v>48.79</v>
      </c>
      <c r="L6" s="61">
        <f t="shared" si="1"/>
        <v>194.01999999999998</v>
      </c>
      <c r="M6" s="62">
        <v>46.33</v>
      </c>
      <c r="N6" s="60">
        <v>49.85</v>
      </c>
      <c r="O6" s="60">
        <v>55.33</v>
      </c>
      <c r="P6" s="60">
        <v>48.86</v>
      </c>
      <c r="Q6" s="61">
        <f t="shared" si="2"/>
        <v>200.37</v>
      </c>
      <c r="R6" s="59">
        <v>48.62</v>
      </c>
      <c r="S6" s="60">
        <v>46.59</v>
      </c>
      <c r="T6" s="60">
        <v>50.84</v>
      </c>
      <c r="U6" s="60">
        <v>47.62</v>
      </c>
      <c r="V6" s="61">
        <f t="shared" si="3"/>
        <v>193.67000000000002</v>
      </c>
      <c r="W6" s="36"/>
    </row>
    <row r="7" spans="1:23" ht="15">
      <c r="A7" s="47">
        <v>3</v>
      </c>
      <c r="B7" s="15">
        <v>32</v>
      </c>
      <c r="C7" s="16" t="s">
        <v>140</v>
      </c>
      <c r="D7" s="38" t="s">
        <v>25</v>
      </c>
      <c r="E7" s="15" t="s">
        <v>38</v>
      </c>
      <c r="F7" s="16" t="s">
        <v>75</v>
      </c>
      <c r="G7" s="58">
        <f t="shared" si="0"/>
        <v>591.1800000000001</v>
      </c>
      <c r="H7" s="59">
        <v>46.81</v>
      </c>
      <c r="I7" s="60">
        <v>47.07</v>
      </c>
      <c r="J7" s="60">
        <v>55.46</v>
      </c>
      <c r="K7" s="60">
        <v>57.39</v>
      </c>
      <c r="L7" s="61">
        <f t="shared" si="1"/>
        <v>206.73000000000002</v>
      </c>
      <c r="M7" s="62">
        <v>47.14</v>
      </c>
      <c r="N7" s="60">
        <v>46.34</v>
      </c>
      <c r="O7" s="60">
        <v>51.76</v>
      </c>
      <c r="P7" s="60">
        <v>48.2</v>
      </c>
      <c r="Q7" s="61">
        <f t="shared" si="2"/>
        <v>193.44</v>
      </c>
      <c r="R7" s="59">
        <v>47.98</v>
      </c>
      <c r="S7" s="60">
        <v>45.68</v>
      </c>
      <c r="T7" s="60">
        <v>50.22</v>
      </c>
      <c r="U7" s="60">
        <v>47.13</v>
      </c>
      <c r="V7" s="61">
        <f t="shared" si="3"/>
        <v>191.01</v>
      </c>
      <c r="W7" s="36"/>
    </row>
    <row r="8" spans="1:23" ht="15">
      <c r="A8" s="47">
        <v>4</v>
      </c>
      <c r="B8" s="15">
        <v>28</v>
      </c>
      <c r="C8" s="16" t="s">
        <v>141</v>
      </c>
      <c r="D8" s="38" t="s">
        <v>96</v>
      </c>
      <c r="E8" s="15" t="s">
        <v>33</v>
      </c>
      <c r="F8" s="16" t="s">
        <v>74</v>
      </c>
      <c r="G8" s="58">
        <f t="shared" si="0"/>
        <v>599.36</v>
      </c>
      <c r="H8" s="59">
        <v>48.16</v>
      </c>
      <c r="I8" s="60">
        <v>48.44</v>
      </c>
      <c r="J8" s="60">
        <v>59.42</v>
      </c>
      <c r="K8" s="60">
        <v>50.45</v>
      </c>
      <c r="L8" s="61">
        <f t="shared" si="1"/>
        <v>206.46999999999997</v>
      </c>
      <c r="M8" s="62">
        <v>47.08</v>
      </c>
      <c r="N8" s="60">
        <v>47.07</v>
      </c>
      <c r="O8" s="60">
        <v>52.29</v>
      </c>
      <c r="P8" s="60">
        <v>50.23</v>
      </c>
      <c r="Q8" s="61">
        <f t="shared" si="2"/>
        <v>196.67</v>
      </c>
      <c r="R8" s="59">
        <v>46.93</v>
      </c>
      <c r="S8" s="60">
        <v>45.95</v>
      </c>
      <c r="T8" s="60">
        <v>55.62</v>
      </c>
      <c r="U8" s="60">
        <v>47.72</v>
      </c>
      <c r="V8" s="61">
        <f t="shared" si="3"/>
        <v>196.22</v>
      </c>
      <c r="W8" s="36"/>
    </row>
    <row r="9" spans="1:23" ht="15">
      <c r="A9" s="47">
        <v>5</v>
      </c>
      <c r="B9" s="15">
        <v>3</v>
      </c>
      <c r="C9" s="16" t="s">
        <v>142</v>
      </c>
      <c r="D9" s="38" t="s">
        <v>29</v>
      </c>
      <c r="E9" s="15" t="s">
        <v>33</v>
      </c>
      <c r="F9" s="16" t="s">
        <v>74</v>
      </c>
      <c r="G9" s="58">
        <f t="shared" si="0"/>
        <v>602.44</v>
      </c>
      <c r="H9" s="59">
        <v>50.3</v>
      </c>
      <c r="I9" s="60">
        <v>50.9</v>
      </c>
      <c r="J9" s="60">
        <v>55.65</v>
      </c>
      <c r="K9" s="60">
        <v>49.97</v>
      </c>
      <c r="L9" s="61">
        <f t="shared" si="1"/>
        <v>206.82</v>
      </c>
      <c r="M9" s="62">
        <v>50.85</v>
      </c>
      <c r="N9" s="60">
        <v>48.08</v>
      </c>
      <c r="O9" s="60">
        <v>54.46</v>
      </c>
      <c r="P9" s="60">
        <v>47.79</v>
      </c>
      <c r="Q9" s="61">
        <f t="shared" si="2"/>
        <v>201.18</v>
      </c>
      <c r="R9" s="59">
        <v>46.38</v>
      </c>
      <c r="S9" s="60">
        <v>48.34</v>
      </c>
      <c r="T9" s="60">
        <v>52.42</v>
      </c>
      <c r="U9" s="60">
        <v>47.3</v>
      </c>
      <c r="V9" s="61">
        <f t="shared" si="3"/>
        <v>194.44</v>
      </c>
      <c r="W9" s="36"/>
    </row>
    <row r="10" spans="1:23" ht="15">
      <c r="A10" s="47">
        <v>6</v>
      </c>
      <c r="B10" s="15">
        <v>12</v>
      </c>
      <c r="C10" s="16" t="s">
        <v>143</v>
      </c>
      <c r="D10" s="38" t="s">
        <v>80</v>
      </c>
      <c r="E10" s="15" t="s">
        <v>33</v>
      </c>
      <c r="F10" s="16" t="s">
        <v>74</v>
      </c>
      <c r="G10" s="58">
        <f t="shared" si="0"/>
        <v>605.8199999999999</v>
      </c>
      <c r="H10" s="59">
        <v>49.53</v>
      </c>
      <c r="I10" s="60">
        <v>49.75</v>
      </c>
      <c r="J10" s="60">
        <v>56.73</v>
      </c>
      <c r="K10" s="60">
        <v>56.03</v>
      </c>
      <c r="L10" s="61">
        <f t="shared" si="1"/>
        <v>212.04</v>
      </c>
      <c r="M10" s="62">
        <v>47.92</v>
      </c>
      <c r="N10" s="60">
        <v>50.31</v>
      </c>
      <c r="O10" s="60">
        <v>51.53</v>
      </c>
      <c r="P10" s="60">
        <v>48.77</v>
      </c>
      <c r="Q10" s="61">
        <f t="shared" si="2"/>
        <v>198.53</v>
      </c>
      <c r="R10" s="62">
        <v>47.57</v>
      </c>
      <c r="S10" s="60">
        <v>48.59</v>
      </c>
      <c r="T10" s="60">
        <v>50.11</v>
      </c>
      <c r="U10" s="60">
        <v>48.98</v>
      </c>
      <c r="V10" s="61">
        <f t="shared" si="3"/>
        <v>195.24999999999997</v>
      </c>
      <c r="W10" s="36"/>
    </row>
    <row r="11" spans="1:23" ht="15">
      <c r="A11" s="47">
        <v>7</v>
      </c>
      <c r="B11" s="15">
        <v>37</v>
      </c>
      <c r="C11" s="16" t="s">
        <v>144</v>
      </c>
      <c r="D11" s="38" t="s">
        <v>82</v>
      </c>
      <c r="E11" s="15" t="s">
        <v>38</v>
      </c>
      <c r="F11" s="16" t="s">
        <v>134</v>
      </c>
      <c r="G11" s="58">
        <f t="shared" si="0"/>
        <v>626.65</v>
      </c>
      <c r="H11" s="59">
        <v>51.51</v>
      </c>
      <c r="I11" s="60">
        <v>49.39</v>
      </c>
      <c r="J11" s="60">
        <v>55.62</v>
      </c>
      <c r="K11" s="60">
        <v>54.91</v>
      </c>
      <c r="L11" s="61">
        <f t="shared" si="1"/>
        <v>211.43</v>
      </c>
      <c r="M11" s="62">
        <v>52.66</v>
      </c>
      <c r="N11" s="60">
        <v>49.56</v>
      </c>
      <c r="O11" s="60">
        <v>54.8</v>
      </c>
      <c r="P11" s="60">
        <v>53.49</v>
      </c>
      <c r="Q11" s="61">
        <f t="shared" si="2"/>
        <v>210.51</v>
      </c>
      <c r="R11" s="59">
        <v>49.37</v>
      </c>
      <c r="S11" s="60">
        <v>48.15</v>
      </c>
      <c r="T11" s="60">
        <v>54.03</v>
      </c>
      <c r="U11" s="60">
        <v>53.16</v>
      </c>
      <c r="V11" s="61">
        <f t="shared" si="3"/>
        <v>204.71</v>
      </c>
      <c r="W11" s="36"/>
    </row>
    <row r="12" spans="1:23" ht="15">
      <c r="A12" s="47">
        <v>8</v>
      </c>
      <c r="B12" s="15">
        <v>62</v>
      </c>
      <c r="C12" s="16" t="s">
        <v>145</v>
      </c>
      <c r="D12" s="38" t="s">
        <v>106</v>
      </c>
      <c r="E12" s="15" t="s">
        <v>33</v>
      </c>
      <c r="F12" s="16" t="s">
        <v>74</v>
      </c>
      <c r="G12" s="58">
        <f t="shared" si="0"/>
        <v>627.5799999999999</v>
      </c>
      <c r="H12" s="59">
        <v>49.54</v>
      </c>
      <c r="I12" s="60">
        <v>52.21</v>
      </c>
      <c r="J12" s="60">
        <v>56.21</v>
      </c>
      <c r="K12" s="60">
        <v>54.21</v>
      </c>
      <c r="L12" s="61">
        <f t="shared" si="1"/>
        <v>212.17000000000002</v>
      </c>
      <c r="M12" s="62">
        <v>50.42</v>
      </c>
      <c r="N12" s="60">
        <v>52.06</v>
      </c>
      <c r="O12" s="60">
        <v>53.22</v>
      </c>
      <c r="P12" s="60">
        <v>55.15</v>
      </c>
      <c r="Q12" s="61">
        <f t="shared" si="2"/>
        <v>210.85</v>
      </c>
      <c r="R12" s="59">
        <v>47.7</v>
      </c>
      <c r="S12" s="60">
        <v>49.38</v>
      </c>
      <c r="T12" s="60">
        <v>56.79</v>
      </c>
      <c r="U12" s="60">
        <v>50.69</v>
      </c>
      <c r="V12" s="61">
        <f t="shared" si="3"/>
        <v>204.56</v>
      </c>
      <c r="W12" s="36"/>
    </row>
    <row r="13" spans="1:23" ht="15">
      <c r="A13" s="47">
        <v>9</v>
      </c>
      <c r="B13" s="15">
        <v>33</v>
      </c>
      <c r="C13" s="16" t="s">
        <v>146</v>
      </c>
      <c r="D13" s="38" t="s">
        <v>25</v>
      </c>
      <c r="E13" s="15" t="s">
        <v>126</v>
      </c>
      <c r="F13" s="16" t="s">
        <v>71</v>
      </c>
      <c r="G13" s="58">
        <f t="shared" si="0"/>
        <v>627.62</v>
      </c>
      <c r="H13" s="59">
        <v>52.67</v>
      </c>
      <c r="I13" s="60">
        <v>52.32</v>
      </c>
      <c r="J13" s="60">
        <v>58.13</v>
      </c>
      <c r="K13" s="60">
        <v>54.06</v>
      </c>
      <c r="L13" s="61">
        <f t="shared" si="1"/>
        <v>217.18</v>
      </c>
      <c r="M13" s="62">
        <v>49.93</v>
      </c>
      <c r="N13" s="60">
        <v>50.52</v>
      </c>
      <c r="O13" s="60">
        <v>54.56</v>
      </c>
      <c r="P13" s="60">
        <v>52.33</v>
      </c>
      <c r="Q13" s="61">
        <f t="shared" si="2"/>
        <v>207.33999999999997</v>
      </c>
      <c r="R13" s="59">
        <v>49.03</v>
      </c>
      <c r="S13" s="60">
        <v>49.34</v>
      </c>
      <c r="T13" s="60">
        <v>54.39</v>
      </c>
      <c r="U13" s="60">
        <v>50.34</v>
      </c>
      <c r="V13" s="61">
        <f t="shared" si="3"/>
        <v>203.1</v>
      </c>
      <c r="W13" s="36"/>
    </row>
    <row r="14" spans="1:23" ht="15">
      <c r="A14" s="47">
        <v>10</v>
      </c>
      <c r="B14" s="15">
        <v>52</v>
      </c>
      <c r="C14" s="16" t="s">
        <v>147</v>
      </c>
      <c r="D14" s="38" t="s">
        <v>96</v>
      </c>
      <c r="E14" s="15" t="s">
        <v>127</v>
      </c>
      <c r="F14" s="16" t="s">
        <v>72</v>
      </c>
      <c r="G14" s="58">
        <f t="shared" si="0"/>
        <v>630.8499999999999</v>
      </c>
      <c r="H14" s="59">
        <v>50.58</v>
      </c>
      <c r="I14" s="60">
        <v>54.36</v>
      </c>
      <c r="J14" s="60">
        <v>57.76</v>
      </c>
      <c r="K14" s="60">
        <v>54.04</v>
      </c>
      <c r="L14" s="61">
        <f t="shared" si="1"/>
        <v>216.73999999999998</v>
      </c>
      <c r="M14" s="62">
        <v>49.04</v>
      </c>
      <c r="N14" s="60">
        <v>49.54</v>
      </c>
      <c r="O14" s="60">
        <v>55.95</v>
      </c>
      <c r="P14" s="60">
        <v>53.92</v>
      </c>
      <c r="Q14" s="61">
        <f t="shared" si="2"/>
        <v>208.45</v>
      </c>
      <c r="R14" s="59">
        <v>48.73</v>
      </c>
      <c r="S14" s="60">
        <v>48.71</v>
      </c>
      <c r="T14" s="60">
        <v>57.06</v>
      </c>
      <c r="U14" s="60">
        <v>51.16</v>
      </c>
      <c r="V14" s="61">
        <f t="shared" si="3"/>
        <v>205.66</v>
      </c>
      <c r="W14" s="36"/>
    </row>
    <row r="15" spans="1:23" ht="15">
      <c r="A15" s="47">
        <v>11</v>
      </c>
      <c r="B15" s="15">
        <v>4</v>
      </c>
      <c r="C15" s="16" t="s">
        <v>148</v>
      </c>
      <c r="D15" s="38" t="s">
        <v>29</v>
      </c>
      <c r="E15" s="15" t="s">
        <v>38</v>
      </c>
      <c r="F15" s="16" t="s">
        <v>75</v>
      </c>
      <c r="G15" s="58">
        <f t="shared" si="0"/>
        <v>637.23</v>
      </c>
      <c r="H15" s="59">
        <v>51.71</v>
      </c>
      <c r="I15" s="60">
        <v>52.37</v>
      </c>
      <c r="J15" s="60">
        <v>59.56</v>
      </c>
      <c r="K15" s="60">
        <v>53.5</v>
      </c>
      <c r="L15" s="61">
        <f t="shared" si="1"/>
        <v>217.14</v>
      </c>
      <c r="M15" s="62">
        <v>50.81</v>
      </c>
      <c r="N15" s="60">
        <v>50.03</v>
      </c>
      <c r="O15" s="60">
        <v>58.62</v>
      </c>
      <c r="P15" s="60">
        <v>52.32</v>
      </c>
      <c r="Q15" s="61">
        <f t="shared" si="2"/>
        <v>211.78</v>
      </c>
      <c r="R15" s="59">
        <v>48.22</v>
      </c>
      <c r="S15" s="60">
        <v>48.9</v>
      </c>
      <c r="T15" s="60">
        <v>57.78</v>
      </c>
      <c r="U15" s="60">
        <v>53.41</v>
      </c>
      <c r="V15" s="61">
        <f t="shared" si="3"/>
        <v>208.31</v>
      </c>
      <c r="W15" s="36"/>
    </row>
    <row r="16" spans="1:23" ht="15">
      <c r="A16" s="47">
        <v>12</v>
      </c>
      <c r="B16" s="15">
        <v>50</v>
      </c>
      <c r="C16" s="16" t="s">
        <v>149</v>
      </c>
      <c r="D16" s="38" t="s">
        <v>130</v>
      </c>
      <c r="E16" s="15" t="s">
        <v>126</v>
      </c>
      <c r="F16" s="16" t="s">
        <v>71</v>
      </c>
      <c r="G16" s="58">
        <f t="shared" si="0"/>
        <v>638.73</v>
      </c>
      <c r="H16" s="59">
        <v>52.91</v>
      </c>
      <c r="I16" s="60">
        <v>51.96</v>
      </c>
      <c r="J16" s="60">
        <v>59.24</v>
      </c>
      <c r="K16" s="60">
        <v>53.71</v>
      </c>
      <c r="L16" s="61">
        <f t="shared" si="1"/>
        <v>217.82000000000002</v>
      </c>
      <c r="M16" s="62">
        <v>50.83</v>
      </c>
      <c r="N16" s="60">
        <v>50.34</v>
      </c>
      <c r="O16" s="60">
        <v>59.45</v>
      </c>
      <c r="P16" s="60">
        <v>51.44</v>
      </c>
      <c r="Q16" s="61">
        <f t="shared" si="2"/>
        <v>212.06</v>
      </c>
      <c r="R16" s="59">
        <v>49.75</v>
      </c>
      <c r="S16" s="60">
        <v>50.81</v>
      </c>
      <c r="T16" s="60">
        <v>55.03</v>
      </c>
      <c r="U16" s="60">
        <v>53.26</v>
      </c>
      <c r="V16" s="61">
        <f t="shared" si="3"/>
        <v>208.85</v>
      </c>
      <c r="W16" s="36"/>
    </row>
    <row r="17" spans="1:23" ht="15">
      <c r="A17" s="47">
        <v>13</v>
      </c>
      <c r="B17" s="15">
        <v>29</v>
      </c>
      <c r="C17" s="16" t="s">
        <v>150</v>
      </c>
      <c r="D17" s="38" t="s">
        <v>96</v>
      </c>
      <c r="E17" s="15" t="s">
        <v>38</v>
      </c>
      <c r="F17" s="16" t="s">
        <v>103</v>
      </c>
      <c r="G17" s="58">
        <f t="shared" si="0"/>
        <v>641.9300000000001</v>
      </c>
      <c r="H17" s="59">
        <v>50.03</v>
      </c>
      <c r="I17" s="60">
        <v>53.08</v>
      </c>
      <c r="J17" s="60">
        <v>61.06</v>
      </c>
      <c r="K17" s="60">
        <v>57.3</v>
      </c>
      <c r="L17" s="61">
        <f t="shared" si="1"/>
        <v>221.47000000000003</v>
      </c>
      <c r="M17" s="62">
        <v>48.63</v>
      </c>
      <c r="N17" s="60">
        <v>52.93</v>
      </c>
      <c r="O17" s="60">
        <v>60.56</v>
      </c>
      <c r="P17" s="60">
        <v>52.86</v>
      </c>
      <c r="Q17" s="61">
        <f t="shared" si="2"/>
        <v>214.98000000000002</v>
      </c>
      <c r="R17" s="59">
        <v>48.07</v>
      </c>
      <c r="S17" s="60">
        <v>50.1</v>
      </c>
      <c r="T17" s="60">
        <v>55.71</v>
      </c>
      <c r="U17" s="60">
        <v>51.6</v>
      </c>
      <c r="V17" s="61">
        <f t="shared" si="3"/>
        <v>205.48</v>
      </c>
      <c r="W17" s="36"/>
    </row>
    <row r="18" spans="1:23" ht="15">
      <c r="A18" s="47">
        <v>14</v>
      </c>
      <c r="B18" s="15">
        <v>18</v>
      </c>
      <c r="C18" s="16" t="s">
        <v>151</v>
      </c>
      <c r="D18" s="38" t="s">
        <v>25</v>
      </c>
      <c r="E18" s="15" t="s">
        <v>38</v>
      </c>
      <c r="F18" s="16" t="s">
        <v>134</v>
      </c>
      <c r="G18" s="58">
        <f t="shared" si="0"/>
        <v>645.45</v>
      </c>
      <c r="H18" s="59">
        <v>53.82</v>
      </c>
      <c r="I18" s="60">
        <v>51.89</v>
      </c>
      <c r="J18" s="60">
        <v>61.65</v>
      </c>
      <c r="K18" s="60">
        <v>54.44</v>
      </c>
      <c r="L18" s="61">
        <f t="shared" si="1"/>
        <v>221.8</v>
      </c>
      <c r="M18" s="62">
        <v>50.1</v>
      </c>
      <c r="N18" s="60">
        <v>50.94</v>
      </c>
      <c r="O18" s="60">
        <v>56.75</v>
      </c>
      <c r="P18" s="60">
        <v>52.22</v>
      </c>
      <c r="Q18" s="61">
        <f t="shared" si="2"/>
        <v>210.01</v>
      </c>
      <c r="R18" s="59">
        <v>49.75</v>
      </c>
      <c r="S18" s="60">
        <v>50.45</v>
      </c>
      <c r="T18" s="60">
        <v>62.12</v>
      </c>
      <c r="U18" s="60">
        <v>51.32</v>
      </c>
      <c r="V18" s="61">
        <f t="shared" si="3"/>
        <v>213.64</v>
      </c>
      <c r="W18" s="36"/>
    </row>
    <row r="19" spans="1:23" ht="15">
      <c r="A19" s="47">
        <v>15</v>
      </c>
      <c r="B19" s="15">
        <v>41</v>
      </c>
      <c r="C19" s="16" t="s">
        <v>152</v>
      </c>
      <c r="D19" s="39" t="s">
        <v>29</v>
      </c>
      <c r="E19" s="15" t="s">
        <v>33</v>
      </c>
      <c r="F19" s="16" t="s">
        <v>74</v>
      </c>
      <c r="G19" s="58">
        <f t="shared" si="0"/>
        <v>646.6099999999999</v>
      </c>
      <c r="H19" s="59">
        <v>53</v>
      </c>
      <c r="I19" s="60">
        <v>52.64</v>
      </c>
      <c r="J19" s="60">
        <v>63.99</v>
      </c>
      <c r="K19" s="60">
        <v>53.28</v>
      </c>
      <c r="L19" s="61">
        <f t="shared" si="1"/>
        <v>222.91</v>
      </c>
      <c r="M19" s="62">
        <v>51.23</v>
      </c>
      <c r="N19" s="60">
        <v>51.21</v>
      </c>
      <c r="O19" s="60">
        <v>56.52</v>
      </c>
      <c r="P19" s="60">
        <v>51.55</v>
      </c>
      <c r="Q19" s="61">
        <f t="shared" si="2"/>
        <v>210.51</v>
      </c>
      <c r="R19" s="59">
        <v>53.32</v>
      </c>
      <c r="S19" s="60">
        <v>53.42</v>
      </c>
      <c r="T19" s="60">
        <v>55.84</v>
      </c>
      <c r="U19" s="60">
        <v>50.61</v>
      </c>
      <c r="V19" s="61">
        <f t="shared" si="3"/>
        <v>213.19</v>
      </c>
      <c r="W19" s="36"/>
    </row>
    <row r="20" spans="1:23" ht="15">
      <c r="A20" s="47">
        <v>16</v>
      </c>
      <c r="B20" s="15">
        <v>8</v>
      </c>
      <c r="C20" s="16" t="s">
        <v>139</v>
      </c>
      <c r="D20" s="38" t="s">
        <v>28</v>
      </c>
      <c r="E20" s="15" t="s">
        <v>126</v>
      </c>
      <c r="F20" s="16" t="s">
        <v>71</v>
      </c>
      <c r="G20" s="58">
        <f t="shared" si="0"/>
        <v>655.65</v>
      </c>
      <c r="H20" s="59">
        <v>54.23</v>
      </c>
      <c r="I20" s="60">
        <v>53.65</v>
      </c>
      <c r="J20" s="60">
        <v>62.24</v>
      </c>
      <c r="K20" s="60">
        <v>54.97</v>
      </c>
      <c r="L20" s="61">
        <f t="shared" si="1"/>
        <v>225.09</v>
      </c>
      <c r="M20" s="62">
        <v>52.76</v>
      </c>
      <c r="N20" s="60">
        <v>52.73</v>
      </c>
      <c r="O20" s="60">
        <v>58.89</v>
      </c>
      <c r="P20" s="60">
        <v>53.08</v>
      </c>
      <c r="Q20" s="61">
        <f t="shared" si="2"/>
        <v>217.45999999999998</v>
      </c>
      <c r="R20" s="59">
        <v>51.94</v>
      </c>
      <c r="S20" s="60">
        <v>51.91</v>
      </c>
      <c r="T20" s="60">
        <v>56.87</v>
      </c>
      <c r="U20" s="60">
        <v>52.38</v>
      </c>
      <c r="V20" s="61">
        <f t="shared" si="3"/>
        <v>213.1</v>
      </c>
      <c r="W20" s="36"/>
    </row>
    <row r="21" spans="1:23" ht="15">
      <c r="A21" s="47">
        <v>17</v>
      </c>
      <c r="B21" s="15">
        <v>27</v>
      </c>
      <c r="C21" s="16" t="s">
        <v>153</v>
      </c>
      <c r="D21" s="38" t="s">
        <v>96</v>
      </c>
      <c r="E21" s="15" t="s">
        <v>126</v>
      </c>
      <c r="F21" s="16" t="s">
        <v>71</v>
      </c>
      <c r="G21" s="58">
        <f t="shared" si="0"/>
        <v>656.2</v>
      </c>
      <c r="H21" s="59">
        <v>55.19</v>
      </c>
      <c r="I21" s="60">
        <v>53.03</v>
      </c>
      <c r="J21" s="60">
        <v>59.77</v>
      </c>
      <c r="K21" s="60">
        <v>55.83</v>
      </c>
      <c r="L21" s="61">
        <f t="shared" si="1"/>
        <v>223.82</v>
      </c>
      <c r="M21" s="62">
        <v>52.82</v>
      </c>
      <c r="N21" s="60">
        <v>51.45</v>
      </c>
      <c r="O21" s="60">
        <v>57.38</v>
      </c>
      <c r="P21" s="60">
        <v>52.67</v>
      </c>
      <c r="Q21" s="61">
        <f t="shared" si="2"/>
        <v>214.32</v>
      </c>
      <c r="R21" s="59">
        <v>52.44</v>
      </c>
      <c r="S21" s="60">
        <v>51.24</v>
      </c>
      <c r="T21" s="60">
        <v>60.74</v>
      </c>
      <c r="U21" s="60">
        <v>53.64</v>
      </c>
      <c r="V21" s="61">
        <f t="shared" si="3"/>
        <v>218.06</v>
      </c>
      <c r="W21" s="36"/>
    </row>
    <row r="22" spans="1:23" ht="15">
      <c r="A22" s="47">
        <v>18</v>
      </c>
      <c r="B22" s="15">
        <v>35</v>
      </c>
      <c r="C22" s="16" t="s">
        <v>154</v>
      </c>
      <c r="D22" s="38" t="s">
        <v>131</v>
      </c>
      <c r="E22" s="15" t="s">
        <v>128</v>
      </c>
      <c r="F22" s="16" t="s">
        <v>73</v>
      </c>
      <c r="G22" s="58">
        <f t="shared" si="0"/>
        <v>663.61</v>
      </c>
      <c r="H22" s="59">
        <v>53.88</v>
      </c>
      <c r="I22" s="60">
        <v>56.18</v>
      </c>
      <c r="J22" s="60">
        <v>59.01</v>
      </c>
      <c r="K22" s="60">
        <v>56.91</v>
      </c>
      <c r="L22" s="61">
        <f t="shared" si="1"/>
        <v>225.98</v>
      </c>
      <c r="M22" s="62">
        <v>51.53</v>
      </c>
      <c r="N22" s="60">
        <v>52.7</v>
      </c>
      <c r="O22" s="60">
        <v>57.65</v>
      </c>
      <c r="P22" s="60">
        <v>53.9</v>
      </c>
      <c r="Q22" s="61">
        <f t="shared" si="2"/>
        <v>215.78</v>
      </c>
      <c r="R22" s="59">
        <v>56.06</v>
      </c>
      <c r="S22" s="60">
        <v>54.26</v>
      </c>
      <c r="T22" s="60">
        <v>57.92</v>
      </c>
      <c r="U22" s="60">
        <v>53.61</v>
      </c>
      <c r="V22" s="61">
        <f t="shared" si="3"/>
        <v>221.85000000000002</v>
      </c>
      <c r="W22" s="36"/>
    </row>
    <row r="23" spans="1:23" ht="15">
      <c r="A23" s="47">
        <v>19</v>
      </c>
      <c r="B23" s="15">
        <v>18</v>
      </c>
      <c r="C23" s="16" t="s">
        <v>155</v>
      </c>
      <c r="D23" s="38" t="s">
        <v>132</v>
      </c>
      <c r="E23" s="15" t="s">
        <v>126</v>
      </c>
      <c r="F23" s="16" t="s">
        <v>71</v>
      </c>
      <c r="G23" s="58">
        <f t="shared" si="0"/>
        <v>667.14</v>
      </c>
      <c r="H23" s="59">
        <v>53.2</v>
      </c>
      <c r="I23" s="60">
        <v>55.94</v>
      </c>
      <c r="J23" s="60">
        <v>62.75</v>
      </c>
      <c r="K23" s="60">
        <v>57.03</v>
      </c>
      <c r="L23" s="61">
        <f t="shared" si="1"/>
        <v>228.92</v>
      </c>
      <c r="M23" s="62">
        <v>55.52</v>
      </c>
      <c r="N23" s="60">
        <v>55.13</v>
      </c>
      <c r="O23" s="60">
        <v>60.16</v>
      </c>
      <c r="P23" s="60">
        <v>53.37</v>
      </c>
      <c r="Q23" s="61">
        <f t="shared" si="2"/>
        <v>224.18</v>
      </c>
      <c r="R23" s="59">
        <v>51.46</v>
      </c>
      <c r="S23" s="60">
        <v>52.24</v>
      </c>
      <c r="T23" s="60">
        <v>58.24</v>
      </c>
      <c r="U23" s="60">
        <v>52.1</v>
      </c>
      <c r="V23" s="61">
        <f t="shared" si="3"/>
        <v>214.04</v>
      </c>
      <c r="W23" s="36"/>
    </row>
    <row r="24" spans="1:23" ht="15">
      <c r="A24" s="47">
        <v>20</v>
      </c>
      <c r="B24" s="15">
        <v>11</v>
      </c>
      <c r="C24" s="16" t="s">
        <v>156</v>
      </c>
      <c r="D24" s="38" t="s">
        <v>80</v>
      </c>
      <c r="E24" s="15" t="s">
        <v>38</v>
      </c>
      <c r="F24" s="16" t="s">
        <v>93</v>
      </c>
      <c r="G24" s="58">
        <f t="shared" si="0"/>
        <v>679.18</v>
      </c>
      <c r="H24" s="59">
        <v>57.17</v>
      </c>
      <c r="I24" s="60">
        <v>54.02</v>
      </c>
      <c r="J24" s="60">
        <v>67.16</v>
      </c>
      <c r="K24" s="60">
        <v>60.42</v>
      </c>
      <c r="L24" s="61">
        <f t="shared" si="1"/>
        <v>238.76999999999998</v>
      </c>
      <c r="M24" s="62">
        <v>52.69</v>
      </c>
      <c r="N24" s="60">
        <v>51.63</v>
      </c>
      <c r="O24" s="60">
        <v>59.54</v>
      </c>
      <c r="P24" s="60">
        <v>55.34</v>
      </c>
      <c r="Q24" s="61">
        <f t="shared" si="2"/>
        <v>219.2</v>
      </c>
      <c r="R24" s="59">
        <v>51.33</v>
      </c>
      <c r="S24" s="60">
        <v>53.19</v>
      </c>
      <c r="T24" s="60">
        <v>57.82</v>
      </c>
      <c r="U24" s="60">
        <v>58.87</v>
      </c>
      <c r="V24" s="61">
        <f t="shared" si="3"/>
        <v>221.21</v>
      </c>
      <c r="W24" s="37"/>
    </row>
    <row r="25" spans="1:23" ht="15">
      <c r="A25" s="47">
        <v>21</v>
      </c>
      <c r="B25" s="15">
        <v>20</v>
      </c>
      <c r="C25" s="16" t="s">
        <v>157</v>
      </c>
      <c r="D25" s="38" t="s">
        <v>25</v>
      </c>
      <c r="E25" s="15" t="s">
        <v>38</v>
      </c>
      <c r="F25" s="16" t="s">
        <v>95</v>
      </c>
      <c r="G25" s="58">
        <f t="shared" si="0"/>
        <v>682.6</v>
      </c>
      <c r="H25" s="59">
        <v>58.62</v>
      </c>
      <c r="I25" s="60">
        <v>58.1</v>
      </c>
      <c r="J25" s="60">
        <v>69.54</v>
      </c>
      <c r="K25" s="60">
        <v>65.99</v>
      </c>
      <c r="L25" s="61">
        <f t="shared" si="1"/>
        <v>252.25</v>
      </c>
      <c r="M25" s="62">
        <v>58.41</v>
      </c>
      <c r="N25" s="60">
        <v>59.24</v>
      </c>
      <c r="O25" s="60">
        <v>65.32</v>
      </c>
      <c r="P25" s="60"/>
      <c r="Q25" s="61">
        <f t="shared" si="2"/>
        <v>182.97</v>
      </c>
      <c r="R25" s="59">
        <v>57.77</v>
      </c>
      <c r="S25" s="60">
        <v>58.21</v>
      </c>
      <c r="T25" s="60">
        <v>67.08</v>
      </c>
      <c r="U25" s="60">
        <v>64.32</v>
      </c>
      <c r="V25" s="61">
        <f t="shared" si="3"/>
        <v>247.38</v>
      </c>
      <c r="W25" s="36"/>
    </row>
    <row r="26" spans="1:23" ht="15">
      <c r="A26" s="47">
        <v>22</v>
      </c>
      <c r="B26" s="15">
        <v>40</v>
      </c>
      <c r="C26" s="16" t="s">
        <v>158</v>
      </c>
      <c r="D26" s="38" t="s">
        <v>106</v>
      </c>
      <c r="E26" s="15" t="s">
        <v>33</v>
      </c>
      <c r="F26" s="16" t="s">
        <v>74</v>
      </c>
      <c r="G26" s="58">
        <f t="shared" si="0"/>
        <v>683.3100000000001</v>
      </c>
      <c r="H26" s="59">
        <v>62.44</v>
      </c>
      <c r="I26" s="60">
        <v>53.45</v>
      </c>
      <c r="J26" s="60">
        <v>62.63</v>
      </c>
      <c r="K26" s="60">
        <v>60.77</v>
      </c>
      <c r="L26" s="61">
        <f t="shared" si="1"/>
        <v>239.29000000000002</v>
      </c>
      <c r="M26" s="62">
        <v>54.81</v>
      </c>
      <c r="N26" s="60">
        <v>52.86</v>
      </c>
      <c r="O26" s="60">
        <v>59.98</v>
      </c>
      <c r="P26" s="60">
        <v>53.76</v>
      </c>
      <c r="Q26" s="61">
        <f t="shared" si="2"/>
        <v>221.41</v>
      </c>
      <c r="R26" s="59">
        <v>52.83</v>
      </c>
      <c r="S26" s="60">
        <v>51.7</v>
      </c>
      <c r="T26" s="60">
        <v>63.3</v>
      </c>
      <c r="U26" s="60">
        <v>54.78</v>
      </c>
      <c r="V26" s="61">
        <f t="shared" si="3"/>
        <v>222.60999999999999</v>
      </c>
      <c r="W26" s="36"/>
    </row>
    <row r="27" spans="1:23" ht="15">
      <c r="A27" s="47">
        <v>23</v>
      </c>
      <c r="B27" s="15">
        <v>17</v>
      </c>
      <c r="C27" s="16" t="s">
        <v>159</v>
      </c>
      <c r="D27" s="38" t="s">
        <v>132</v>
      </c>
      <c r="E27" s="15" t="s">
        <v>128</v>
      </c>
      <c r="F27" s="16" t="s">
        <v>77</v>
      </c>
      <c r="G27" s="58">
        <f t="shared" si="0"/>
        <v>688.8699999999999</v>
      </c>
      <c r="H27" s="59">
        <v>55.51</v>
      </c>
      <c r="I27" s="60">
        <v>57.24</v>
      </c>
      <c r="J27" s="60">
        <v>62.2</v>
      </c>
      <c r="K27" s="60">
        <v>58.87</v>
      </c>
      <c r="L27" s="61">
        <f t="shared" si="1"/>
        <v>233.82</v>
      </c>
      <c r="M27" s="62">
        <v>52.8</v>
      </c>
      <c r="N27" s="60">
        <v>55.12</v>
      </c>
      <c r="O27" s="60">
        <v>60.1</v>
      </c>
      <c r="P27" s="60">
        <v>56.22</v>
      </c>
      <c r="Q27" s="61">
        <f t="shared" si="2"/>
        <v>224.23999999999998</v>
      </c>
      <c r="R27" s="59">
        <v>53.53</v>
      </c>
      <c r="S27" s="60">
        <v>57.73</v>
      </c>
      <c r="T27" s="60">
        <v>60.09</v>
      </c>
      <c r="U27" s="60">
        <v>59.46</v>
      </c>
      <c r="V27" s="61">
        <f t="shared" si="3"/>
        <v>230.81</v>
      </c>
      <c r="W27" s="36"/>
    </row>
    <row r="28" spans="1:23" ht="15">
      <c r="A28" s="47">
        <v>24</v>
      </c>
      <c r="B28" s="15">
        <v>23</v>
      </c>
      <c r="C28" s="16" t="s">
        <v>160</v>
      </c>
      <c r="D28" s="38" t="s">
        <v>96</v>
      </c>
      <c r="E28" s="15" t="s">
        <v>128</v>
      </c>
      <c r="F28" s="16" t="s">
        <v>73</v>
      </c>
      <c r="G28" s="58">
        <f t="shared" si="0"/>
        <v>690.4300000000001</v>
      </c>
      <c r="H28" s="59">
        <v>54.58</v>
      </c>
      <c r="I28" s="60">
        <v>60.93</v>
      </c>
      <c r="J28" s="60">
        <v>62.09</v>
      </c>
      <c r="K28" s="60">
        <v>59.13</v>
      </c>
      <c r="L28" s="61">
        <f t="shared" si="1"/>
        <v>236.73</v>
      </c>
      <c r="M28" s="62">
        <v>54.24</v>
      </c>
      <c r="N28" s="60">
        <v>54.9</v>
      </c>
      <c r="O28" s="60">
        <v>60.37</v>
      </c>
      <c r="P28" s="60">
        <v>58.02</v>
      </c>
      <c r="Q28" s="61">
        <f t="shared" si="2"/>
        <v>227.53</v>
      </c>
      <c r="R28" s="59">
        <v>52.75</v>
      </c>
      <c r="S28" s="60">
        <v>58.38</v>
      </c>
      <c r="T28" s="60">
        <v>59.62</v>
      </c>
      <c r="U28" s="60">
        <v>55.42</v>
      </c>
      <c r="V28" s="61">
        <f t="shared" si="3"/>
        <v>226.17000000000002</v>
      </c>
      <c r="W28" s="36"/>
    </row>
    <row r="29" spans="1:23" ht="15">
      <c r="A29" s="47">
        <v>25</v>
      </c>
      <c r="B29" s="15">
        <v>59</v>
      </c>
      <c r="C29" s="16" t="s">
        <v>161</v>
      </c>
      <c r="D29" s="38" t="s">
        <v>25</v>
      </c>
      <c r="E29" s="15" t="s">
        <v>127</v>
      </c>
      <c r="F29" s="16" t="s">
        <v>72</v>
      </c>
      <c r="G29" s="58">
        <f t="shared" si="0"/>
        <v>695.8299999999999</v>
      </c>
      <c r="H29" s="59">
        <v>57.76</v>
      </c>
      <c r="I29" s="60">
        <v>55.61</v>
      </c>
      <c r="J29" s="60">
        <v>62.48</v>
      </c>
      <c r="K29" s="60">
        <v>63.41</v>
      </c>
      <c r="L29" s="61">
        <f t="shared" si="1"/>
        <v>239.26</v>
      </c>
      <c r="M29" s="62">
        <v>55.45</v>
      </c>
      <c r="N29" s="60">
        <v>55.43</v>
      </c>
      <c r="O29" s="60">
        <v>61.62</v>
      </c>
      <c r="P29" s="60">
        <v>55.33</v>
      </c>
      <c r="Q29" s="61">
        <f t="shared" si="2"/>
        <v>227.82999999999998</v>
      </c>
      <c r="R29" s="59">
        <v>56.1</v>
      </c>
      <c r="S29" s="60">
        <v>54.83</v>
      </c>
      <c r="T29" s="60">
        <v>62.76</v>
      </c>
      <c r="U29" s="60">
        <v>55.05</v>
      </c>
      <c r="V29" s="61">
        <f t="shared" si="3"/>
        <v>228.74</v>
      </c>
      <c r="W29" s="36"/>
    </row>
    <row r="30" spans="1:23" ht="15">
      <c r="A30" s="47">
        <v>26</v>
      </c>
      <c r="B30" s="15">
        <v>22</v>
      </c>
      <c r="C30" s="16" t="s">
        <v>125</v>
      </c>
      <c r="D30" s="38" t="s">
        <v>96</v>
      </c>
      <c r="E30" s="15" t="s">
        <v>128</v>
      </c>
      <c r="F30" s="16" t="s">
        <v>74</v>
      </c>
      <c r="G30" s="58">
        <f t="shared" si="0"/>
        <v>706.7</v>
      </c>
      <c r="H30" s="63">
        <v>56.76</v>
      </c>
      <c r="I30" s="64">
        <v>57.47</v>
      </c>
      <c r="J30" s="64">
        <v>63.25</v>
      </c>
      <c r="K30" s="64">
        <v>59.58</v>
      </c>
      <c r="L30" s="61">
        <f t="shared" si="1"/>
        <v>237.06</v>
      </c>
      <c r="M30" s="65">
        <v>54.02</v>
      </c>
      <c r="N30" s="64">
        <v>57.06</v>
      </c>
      <c r="O30" s="64">
        <v>66.92</v>
      </c>
      <c r="P30" s="64">
        <v>59.19</v>
      </c>
      <c r="Q30" s="61">
        <f t="shared" si="2"/>
        <v>237.19</v>
      </c>
      <c r="R30" s="59">
        <v>54.38</v>
      </c>
      <c r="S30" s="60">
        <v>56.88</v>
      </c>
      <c r="T30" s="60">
        <v>63.69</v>
      </c>
      <c r="U30" s="60">
        <v>57.5</v>
      </c>
      <c r="V30" s="61">
        <f t="shared" si="3"/>
        <v>232.45</v>
      </c>
      <c r="W30" s="43"/>
    </row>
    <row r="31" spans="1:23" ht="15">
      <c r="A31" s="47">
        <v>27</v>
      </c>
      <c r="B31" s="15">
        <v>55</v>
      </c>
      <c r="C31" s="16" t="s">
        <v>162</v>
      </c>
      <c r="D31" s="38" t="s">
        <v>25</v>
      </c>
      <c r="E31" s="15" t="s">
        <v>128</v>
      </c>
      <c r="F31" s="16" t="s">
        <v>135</v>
      </c>
      <c r="G31" s="58">
        <f t="shared" si="0"/>
        <v>708.26</v>
      </c>
      <c r="H31" s="63">
        <v>55.81</v>
      </c>
      <c r="I31" s="64">
        <v>59.58</v>
      </c>
      <c r="J31" s="64">
        <v>61.98</v>
      </c>
      <c r="K31" s="64">
        <v>57.78</v>
      </c>
      <c r="L31" s="61">
        <f t="shared" si="1"/>
        <v>235.15</v>
      </c>
      <c r="M31" s="65">
        <v>63.37</v>
      </c>
      <c r="N31" s="64">
        <v>56.04</v>
      </c>
      <c r="O31" s="64">
        <v>63.93</v>
      </c>
      <c r="P31" s="64">
        <v>57.35</v>
      </c>
      <c r="Q31" s="61">
        <f t="shared" si="2"/>
        <v>240.69</v>
      </c>
      <c r="R31" s="59">
        <v>58.57</v>
      </c>
      <c r="S31" s="60">
        <v>55.73</v>
      </c>
      <c r="T31" s="60">
        <v>62.42</v>
      </c>
      <c r="U31" s="60">
        <v>55.7</v>
      </c>
      <c r="V31" s="61">
        <f t="shared" si="3"/>
        <v>232.42000000000002</v>
      </c>
      <c r="W31" s="43"/>
    </row>
    <row r="32" spans="1:23" ht="15">
      <c r="A32" s="47">
        <v>28</v>
      </c>
      <c r="B32" s="15">
        <v>53</v>
      </c>
      <c r="C32" s="16" t="s">
        <v>147</v>
      </c>
      <c r="D32" s="38" t="s">
        <v>96</v>
      </c>
      <c r="E32" s="15" t="s">
        <v>18</v>
      </c>
      <c r="F32" s="16" t="s">
        <v>72</v>
      </c>
      <c r="G32" s="58">
        <f t="shared" si="0"/>
        <v>710.49</v>
      </c>
      <c r="H32" s="59">
        <v>61.2</v>
      </c>
      <c r="I32" s="60">
        <v>58.82</v>
      </c>
      <c r="J32" s="60">
        <v>62.31</v>
      </c>
      <c r="K32" s="60">
        <v>57.82</v>
      </c>
      <c r="L32" s="61">
        <f t="shared" si="1"/>
        <v>240.15</v>
      </c>
      <c r="M32" s="62">
        <v>54.78</v>
      </c>
      <c r="N32" s="60">
        <v>61.58</v>
      </c>
      <c r="O32" s="60">
        <v>60.82</v>
      </c>
      <c r="P32" s="60">
        <v>58.27</v>
      </c>
      <c r="Q32" s="61">
        <f t="shared" si="2"/>
        <v>235.45000000000002</v>
      </c>
      <c r="R32" s="59">
        <v>57.9</v>
      </c>
      <c r="S32" s="60">
        <v>56.63</v>
      </c>
      <c r="T32" s="60">
        <v>61.41</v>
      </c>
      <c r="U32" s="60">
        <v>58.95</v>
      </c>
      <c r="V32" s="61">
        <f t="shared" si="3"/>
        <v>234.89</v>
      </c>
      <c r="W32" s="43"/>
    </row>
    <row r="33" spans="1:23" ht="15">
      <c r="A33" s="47">
        <v>29</v>
      </c>
      <c r="B33" s="15">
        <v>34</v>
      </c>
      <c r="C33" s="16" t="s">
        <v>163</v>
      </c>
      <c r="D33" s="38" t="s">
        <v>67</v>
      </c>
      <c r="E33" s="15" t="s">
        <v>127</v>
      </c>
      <c r="F33" s="16" t="s">
        <v>72</v>
      </c>
      <c r="G33" s="58">
        <f t="shared" si="0"/>
        <v>714.95</v>
      </c>
      <c r="H33" s="59">
        <v>58.64</v>
      </c>
      <c r="I33" s="60">
        <v>61.34</v>
      </c>
      <c r="J33" s="60">
        <v>62.45</v>
      </c>
      <c r="K33" s="60">
        <v>59.64</v>
      </c>
      <c r="L33" s="61">
        <f t="shared" si="1"/>
        <v>242.07</v>
      </c>
      <c r="M33" s="62">
        <v>60.44</v>
      </c>
      <c r="N33" s="60">
        <v>57.92</v>
      </c>
      <c r="O33" s="60">
        <v>64.9</v>
      </c>
      <c r="P33" s="60">
        <v>57.31</v>
      </c>
      <c r="Q33" s="61">
        <f t="shared" si="2"/>
        <v>240.57</v>
      </c>
      <c r="R33" s="59">
        <v>55.45</v>
      </c>
      <c r="S33" s="60">
        <v>58.59</v>
      </c>
      <c r="T33" s="60">
        <v>61.22</v>
      </c>
      <c r="U33" s="60">
        <v>57.05</v>
      </c>
      <c r="V33" s="61">
        <f t="shared" si="3"/>
        <v>232.31</v>
      </c>
      <c r="W33" s="43"/>
    </row>
    <row r="34" spans="1:23" ht="15">
      <c r="A34" s="47">
        <v>30</v>
      </c>
      <c r="B34" s="15">
        <v>25</v>
      </c>
      <c r="C34" s="16" t="s">
        <v>164</v>
      </c>
      <c r="D34" s="38" t="s">
        <v>96</v>
      </c>
      <c r="E34" s="15" t="s">
        <v>128</v>
      </c>
      <c r="F34" s="16" t="s">
        <v>73</v>
      </c>
      <c r="G34" s="58">
        <f t="shared" si="0"/>
        <v>720.91</v>
      </c>
      <c r="H34" s="59">
        <v>55.18</v>
      </c>
      <c r="I34" s="60">
        <v>56.17</v>
      </c>
      <c r="J34" s="60">
        <v>63.37</v>
      </c>
      <c r="K34" s="60">
        <v>62.61</v>
      </c>
      <c r="L34" s="61">
        <f t="shared" si="1"/>
        <v>237.32999999999998</v>
      </c>
      <c r="M34" s="62">
        <v>58.21</v>
      </c>
      <c r="N34" s="60">
        <v>58.07</v>
      </c>
      <c r="O34" s="60">
        <v>61.23</v>
      </c>
      <c r="P34" s="60">
        <v>62.04</v>
      </c>
      <c r="Q34" s="61">
        <f t="shared" si="2"/>
        <v>239.54999999999998</v>
      </c>
      <c r="R34" s="59">
        <v>64.87</v>
      </c>
      <c r="S34" s="60">
        <v>58.37</v>
      </c>
      <c r="T34" s="60">
        <v>62.33</v>
      </c>
      <c r="U34" s="60">
        <v>58.46</v>
      </c>
      <c r="V34" s="61">
        <f t="shared" si="3"/>
        <v>244.03</v>
      </c>
      <c r="W34" s="43"/>
    </row>
    <row r="35" spans="1:23" ht="15">
      <c r="A35" s="47">
        <v>31</v>
      </c>
      <c r="B35" s="15">
        <v>61</v>
      </c>
      <c r="C35" s="16" t="s">
        <v>165</v>
      </c>
      <c r="D35" s="38" t="s">
        <v>25</v>
      </c>
      <c r="E35" s="15" t="s">
        <v>128</v>
      </c>
      <c r="F35" s="16" t="s">
        <v>73</v>
      </c>
      <c r="G35" s="58">
        <f t="shared" si="0"/>
        <v>725.23</v>
      </c>
      <c r="H35" s="59">
        <v>55.95</v>
      </c>
      <c r="I35" s="60">
        <v>63.69</v>
      </c>
      <c r="J35" s="60">
        <v>63.64</v>
      </c>
      <c r="K35" s="60">
        <v>60.85</v>
      </c>
      <c r="L35" s="61">
        <f t="shared" si="1"/>
        <v>244.13</v>
      </c>
      <c r="M35" s="62">
        <v>53.81</v>
      </c>
      <c r="N35" s="60">
        <v>56.5</v>
      </c>
      <c r="O35" s="60">
        <v>59.09</v>
      </c>
      <c r="P35" s="60">
        <v>77.88</v>
      </c>
      <c r="Q35" s="61">
        <f t="shared" si="2"/>
        <v>247.28</v>
      </c>
      <c r="R35" s="59">
        <v>54.68</v>
      </c>
      <c r="S35" s="60">
        <v>56.24</v>
      </c>
      <c r="T35" s="60">
        <v>67.11</v>
      </c>
      <c r="U35" s="60">
        <v>55.79</v>
      </c>
      <c r="V35" s="61">
        <f t="shared" si="3"/>
        <v>233.82</v>
      </c>
      <c r="W35" s="43"/>
    </row>
    <row r="36" spans="1:23" ht="15">
      <c r="A36" s="47">
        <v>32</v>
      </c>
      <c r="B36" s="15">
        <v>43</v>
      </c>
      <c r="C36" s="16" t="s">
        <v>166</v>
      </c>
      <c r="D36" s="38" t="s">
        <v>96</v>
      </c>
      <c r="E36" s="15" t="s">
        <v>128</v>
      </c>
      <c r="F36" s="16" t="s">
        <v>77</v>
      </c>
      <c r="G36" s="58">
        <f t="shared" si="0"/>
        <v>727.72</v>
      </c>
      <c r="H36" s="59">
        <v>57.77</v>
      </c>
      <c r="I36" s="60">
        <v>59.72</v>
      </c>
      <c r="J36" s="60">
        <v>61.27</v>
      </c>
      <c r="K36" s="60">
        <v>66.04</v>
      </c>
      <c r="L36" s="61">
        <f t="shared" si="1"/>
        <v>244.8</v>
      </c>
      <c r="M36" s="62">
        <v>56.17</v>
      </c>
      <c r="N36" s="60">
        <v>57.72</v>
      </c>
      <c r="O36" s="60">
        <v>68.04</v>
      </c>
      <c r="P36" s="60">
        <v>60.08</v>
      </c>
      <c r="Q36" s="61">
        <f t="shared" si="2"/>
        <v>242.01</v>
      </c>
      <c r="R36" s="59">
        <v>57.54</v>
      </c>
      <c r="S36" s="60">
        <v>59.45</v>
      </c>
      <c r="T36" s="60">
        <v>62.77</v>
      </c>
      <c r="U36" s="60">
        <v>61.15</v>
      </c>
      <c r="V36" s="61">
        <f t="shared" si="3"/>
        <v>240.91000000000003</v>
      </c>
      <c r="W36" s="43"/>
    </row>
    <row r="37" spans="1:23" ht="15">
      <c r="A37" s="47">
        <v>33</v>
      </c>
      <c r="B37" s="15">
        <v>5</v>
      </c>
      <c r="C37" s="16" t="s">
        <v>167</v>
      </c>
      <c r="D37" s="38" t="s">
        <v>79</v>
      </c>
      <c r="E37" s="15" t="s">
        <v>18</v>
      </c>
      <c r="F37" s="16" t="s">
        <v>72</v>
      </c>
      <c r="G37" s="58">
        <f t="shared" si="0"/>
        <v>730.15</v>
      </c>
      <c r="H37" s="59">
        <v>57.3</v>
      </c>
      <c r="I37" s="60">
        <v>62.92</v>
      </c>
      <c r="J37" s="60">
        <v>67.17</v>
      </c>
      <c r="K37" s="60">
        <v>58.37</v>
      </c>
      <c r="L37" s="61">
        <f t="shared" si="1"/>
        <v>245.76</v>
      </c>
      <c r="M37" s="62">
        <v>58.39</v>
      </c>
      <c r="N37" s="60">
        <v>57.58</v>
      </c>
      <c r="O37" s="60">
        <v>62.72</v>
      </c>
      <c r="P37" s="60">
        <v>65.5</v>
      </c>
      <c r="Q37" s="61">
        <f t="shared" si="2"/>
        <v>244.19</v>
      </c>
      <c r="R37" s="59">
        <v>57.11</v>
      </c>
      <c r="S37" s="60">
        <v>56.75</v>
      </c>
      <c r="T37" s="60">
        <v>64.33</v>
      </c>
      <c r="U37" s="60">
        <v>62.01</v>
      </c>
      <c r="V37" s="61">
        <f t="shared" si="3"/>
        <v>240.2</v>
      </c>
      <c r="W37" s="43"/>
    </row>
    <row r="38" spans="1:23" ht="15">
      <c r="A38" s="47">
        <v>34</v>
      </c>
      <c r="B38" s="15">
        <v>44</v>
      </c>
      <c r="C38" s="16" t="s">
        <v>168</v>
      </c>
      <c r="D38" s="38" t="s">
        <v>28</v>
      </c>
      <c r="E38" s="15" t="s">
        <v>18</v>
      </c>
      <c r="F38" s="16" t="s">
        <v>72</v>
      </c>
      <c r="G38" s="58">
        <f t="shared" si="0"/>
        <v>734.13</v>
      </c>
      <c r="H38" s="59">
        <v>56.46</v>
      </c>
      <c r="I38" s="60">
        <v>67.14</v>
      </c>
      <c r="J38" s="60">
        <v>65.24</v>
      </c>
      <c r="K38" s="60">
        <v>64.66</v>
      </c>
      <c r="L38" s="61">
        <f t="shared" si="1"/>
        <v>253.49999999999997</v>
      </c>
      <c r="M38" s="62">
        <v>56.43</v>
      </c>
      <c r="N38" s="60">
        <v>57.63</v>
      </c>
      <c r="O38" s="60">
        <v>61.92</v>
      </c>
      <c r="P38" s="60">
        <v>61.4</v>
      </c>
      <c r="Q38" s="61">
        <f t="shared" si="2"/>
        <v>237.38000000000002</v>
      </c>
      <c r="R38" s="59">
        <v>55.63</v>
      </c>
      <c r="S38" s="60">
        <v>63.18</v>
      </c>
      <c r="T38" s="60">
        <v>64.87</v>
      </c>
      <c r="U38" s="60">
        <v>59.57</v>
      </c>
      <c r="V38" s="61">
        <f t="shared" si="3"/>
        <v>243.25</v>
      </c>
      <c r="W38" s="43"/>
    </row>
    <row r="39" spans="1:23" ht="15">
      <c r="A39" s="47">
        <v>35</v>
      </c>
      <c r="B39" s="15">
        <v>10</v>
      </c>
      <c r="C39" s="16" t="s">
        <v>169</v>
      </c>
      <c r="D39" s="38" t="s">
        <v>28</v>
      </c>
      <c r="E39" s="15" t="s">
        <v>18</v>
      </c>
      <c r="F39" s="16" t="s">
        <v>72</v>
      </c>
      <c r="G39" s="58">
        <f t="shared" si="0"/>
        <v>739.5</v>
      </c>
      <c r="H39" s="59">
        <v>61.9</v>
      </c>
      <c r="I39" s="60">
        <v>66.32</v>
      </c>
      <c r="J39" s="60">
        <v>65.75</v>
      </c>
      <c r="K39" s="60">
        <v>65.44</v>
      </c>
      <c r="L39" s="61">
        <f t="shared" si="1"/>
        <v>259.40999999999997</v>
      </c>
      <c r="M39" s="62">
        <v>58.78</v>
      </c>
      <c r="N39" s="60">
        <v>63.03</v>
      </c>
      <c r="O39" s="60">
        <v>63.46</v>
      </c>
      <c r="P39" s="60">
        <v>61.19</v>
      </c>
      <c r="Q39" s="61">
        <f t="shared" si="2"/>
        <v>246.46</v>
      </c>
      <c r="R39" s="59">
        <v>56.08</v>
      </c>
      <c r="S39" s="60">
        <v>59.52</v>
      </c>
      <c r="T39" s="60">
        <v>61.15</v>
      </c>
      <c r="U39" s="60">
        <v>56.88</v>
      </c>
      <c r="V39" s="61">
        <f t="shared" si="3"/>
        <v>233.63</v>
      </c>
      <c r="W39" s="43"/>
    </row>
    <row r="40" spans="1:23" ht="15">
      <c r="A40" s="47">
        <v>36</v>
      </c>
      <c r="B40" s="15">
        <v>6</v>
      </c>
      <c r="C40" s="16" t="s">
        <v>170</v>
      </c>
      <c r="D40" s="38" t="s">
        <v>79</v>
      </c>
      <c r="E40" s="15" t="s">
        <v>18</v>
      </c>
      <c r="F40" s="16" t="s">
        <v>72</v>
      </c>
      <c r="G40" s="58">
        <f t="shared" si="0"/>
        <v>741.22</v>
      </c>
      <c r="H40" s="59">
        <v>76.94</v>
      </c>
      <c r="I40" s="60">
        <v>59.66</v>
      </c>
      <c r="J40" s="60">
        <v>64.72</v>
      </c>
      <c r="K40" s="60">
        <v>61.12</v>
      </c>
      <c r="L40" s="61">
        <f t="shared" si="1"/>
        <v>262.44</v>
      </c>
      <c r="M40" s="62">
        <v>59.87</v>
      </c>
      <c r="N40" s="60">
        <v>56.78</v>
      </c>
      <c r="O40" s="60">
        <v>62.1</v>
      </c>
      <c r="P40" s="60">
        <v>59.57</v>
      </c>
      <c r="Q40" s="61">
        <f t="shared" si="2"/>
        <v>238.32</v>
      </c>
      <c r="R40" s="59">
        <v>56.99</v>
      </c>
      <c r="S40" s="60">
        <v>62.26</v>
      </c>
      <c r="T40" s="60">
        <v>62.71</v>
      </c>
      <c r="U40" s="60">
        <v>58.5</v>
      </c>
      <c r="V40" s="61">
        <f t="shared" si="3"/>
        <v>240.46</v>
      </c>
      <c r="W40" s="43"/>
    </row>
    <row r="41" spans="1:23" ht="15">
      <c r="A41" s="47">
        <v>37</v>
      </c>
      <c r="B41" s="15">
        <v>9</v>
      </c>
      <c r="C41" s="16" t="s">
        <v>171</v>
      </c>
      <c r="D41" s="38" t="s">
        <v>28</v>
      </c>
      <c r="E41" s="15" t="s">
        <v>18</v>
      </c>
      <c r="F41" s="16" t="s">
        <v>72</v>
      </c>
      <c r="G41" s="58">
        <f t="shared" si="0"/>
        <v>750.79</v>
      </c>
      <c r="H41" s="59">
        <v>67.89</v>
      </c>
      <c r="I41" s="60">
        <v>62.16</v>
      </c>
      <c r="J41" s="60">
        <v>67.77</v>
      </c>
      <c r="K41" s="60">
        <v>62.69</v>
      </c>
      <c r="L41" s="61">
        <f t="shared" si="1"/>
        <v>260.51</v>
      </c>
      <c r="M41" s="62">
        <v>59.63</v>
      </c>
      <c r="N41" s="60">
        <v>59.87</v>
      </c>
      <c r="O41" s="60">
        <v>61.92</v>
      </c>
      <c r="P41" s="60">
        <v>62.04</v>
      </c>
      <c r="Q41" s="61">
        <f t="shared" si="2"/>
        <v>243.46</v>
      </c>
      <c r="R41" s="59">
        <v>63.11</v>
      </c>
      <c r="S41" s="60">
        <v>58.68</v>
      </c>
      <c r="T41" s="60">
        <v>62.11</v>
      </c>
      <c r="U41" s="60">
        <v>62.92</v>
      </c>
      <c r="V41" s="61">
        <f t="shared" si="3"/>
        <v>246.82</v>
      </c>
      <c r="W41" s="43"/>
    </row>
    <row r="42" spans="1:23" ht="15">
      <c r="A42" s="47">
        <v>38</v>
      </c>
      <c r="B42" s="15">
        <v>48</v>
      </c>
      <c r="C42" s="16" t="s">
        <v>172</v>
      </c>
      <c r="D42" s="38" t="s">
        <v>106</v>
      </c>
      <c r="E42" s="15" t="s">
        <v>128</v>
      </c>
      <c r="F42" s="16" t="s">
        <v>77</v>
      </c>
      <c r="G42" s="58">
        <f t="shared" si="0"/>
        <v>753.75</v>
      </c>
      <c r="H42" s="59">
        <v>58.25</v>
      </c>
      <c r="I42" s="60">
        <v>58.27</v>
      </c>
      <c r="J42" s="60">
        <v>66.82</v>
      </c>
      <c r="K42" s="60">
        <v>62.5</v>
      </c>
      <c r="L42" s="61">
        <f t="shared" si="1"/>
        <v>245.84</v>
      </c>
      <c r="M42" s="62">
        <v>66.71</v>
      </c>
      <c r="N42" s="60">
        <v>69.05</v>
      </c>
      <c r="O42" s="60">
        <v>62.43</v>
      </c>
      <c r="P42" s="60">
        <v>63.35</v>
      </c>
      <c r="Q42" s="61">
        <f t="shared" si="2"/>
        <v>261.54</v>
      </c>
      <c r="R42" s="59">
        <v>60.11</v>
      </c>
      <c r="S42" s="60">
        <v>61.23</v>
      </c>
      <c r="T42" s="60">
        <v>66.15</v>
      </c>
      <c r="U42" s="60">
        <v>58.88</v>
      </c>
      <c r="V42" s="61">
        <f t="shared" si="3"/>
        <v>246.37</v>
      </c>
      <c r="W42" s="43"/>
    </row>
    <row r="43" spans="1:23" ht="15">
      <c r="A43" s="47">
        <v>39</v>
      </c>
      <c r="B43" s="15">
        <v>30</v>
      </c>
      <c r="C43" s="16" t="s">
        <v>173</v>
      </c>
      <c r="D43" s="38" t="s">
        <v>25</v>
      </c>
      <c r="E43" s="15" t="s">
        <v>18</v>
      </c>
      <c r="F43" s="16" t="s">
        <v>72</v>
      </c>
      <c r="G43" s="58">
        <f t="shared" si="0"/>
        <v>761.5699999999999</v>
      </c>
      <c r="H43" s="59">
        <v>63.61</v>
      </c>
      <c r="I43" s="60">
        <v>64.69</v>
      </c>
      <c r="J43" s="60">
        <v>71.59</v>
      </c>
      <c r="K43" s="60">
        <v>60.35</v>
      </c>
      <c r="L43" s="61">
        <f t="shared" si="1"/>
        <v>260.24</v>
      </c>
      <c r="M43" s="62">
        <v>59.18</v>
      </c>
      <c r="N43" s="60">
        <v>62.06</v>
      </c>
      <c r="O43" s="60">
        <v>70.97</v>
      </c>
      <c r="P43" s="60">
        <v>60.55</v>
      </c>
      <c r="Q43" s="61">
        <f t="shared" si="2"/>
        <v>252.76</v>
      </c>
      <c r="R43" s="59">
        <v>61.35</v>
      </c>
      <c r="S43" s="60">
        <v>63.76</v>
      </c>
      <c r="T43" s="60">
        <v>64.08</v>
      </c>
      <c r="U43" s="60">
        <v>59.38</v>
      </c>
      <c r="V43" s="61">
        <f t="shared" si="3"/>
        <v>248.57</v>
      </c>
      <c r="W43" s="43"/>
    </row>
    <row r="44" spans="1:23" ht="15">
      <c r="A44" s="47">
        <v>40</v>
      </c>
      <c r="B44" s="15">
        <v>54</v>
      </c>
      <c r="C44" s="16" t="s">
        <v>174</v>
      </c>
      <c r="D44" s="38" t="s">
        <v>96</v>
      </c>
      <c r="E44" s="15" t="s">
        <v>126</v>
      </c>
      <c r="F44" s="16" t="s">
        <v>71</v>
      </c>
      <c r="G44" s="58">
        <f t="shared" si="0"/>
        <v>764.06</v>
      </c>
      <c r="H44" s="59">
        <v>69.6</v>
      </c>
      <c r="I44" s="60">
        <v>62.02</v>
      </c>
      <c r="J44" s="60">
        <v>65.16</v>
      </c>
      <c r="K44" s="60">
        <v>67.21</v>
      </c>
      <c r="L44" s="61">
        <f t="shared" si="1"/>
        <v>263.99</v>
      </c>
      <c r="M44" s="62">
        <v>64.53</v>
      </c>
      <c r="N44" s="60">
        <v>63.26</v>
      </c>
      <c r="O44" s="60">
        <v>64.7</v>
      </c>
      <c r="P44" s="60">
        <v>61.58</v>
      </c>
      <c r="Q44" s="61">
        <f t="shared" si="2"/>
        <v>254.07</v>
      </c>
      <c r="R44" s="59">
        <v>60.76</v>
      </c>
      <c r="S44" s="60">
        <v>59.59</v>
      </c>
      <c r="T44" s="60">
        <v>63.82</v>
      </c>
      <c r="U44" s="60">
        <v>61.83</v>
      </c>
      <c r="V44" s="61">
        <f t="shared" si="3"/>
        <v>246</v>
      </c>
      <c r="W44" s="43"/>
    </row>
    <row r="45" spans="1:23" ht="15">
      <c r="A45" s="47">
        <v>41</v>
      </c>
      <c r="B45" s="15">
        <v>51</v>
      </c>
      <c r="C45" s="16" t="s">
        <v>175</v>
      </c>
      <c r="D45" s="38" t="s">
        <v>79</v>
      </c>
      <c r="E45" s="15" t="s">
        <v>127</v>
      </c>
      <c r="F45" s="16" t="s">
        <v>72</v>
      </c>
      <c r="G45" s="58">
        <f t="shared" si="0"/>
        <v>765.68</v>
      </c>
      <c r="H45" s="59">
        <v>65.45</v>
      </c>
      <c r="I45" s="60">
        <v>76.24</v>
      </c>
      <c r="J45" s="60">
        <v>75.94</v>
      </c>
      <c r="K45" s="60">
        <v>59.18</v>
      </c>
      <c r="L45" s="61">
        <f t="shared" si="1"/>
        <v>276.81</v>
      </c>
      <c r="M45" s="62">
        <v>56.56</v>
      </c>
      <c r="N45" s="60">
        <v>60.26</v>
      </c>
      <c r="O45" s="60">
        <v>69.35</v>
      </c>
      <c r="P45" s="60">
        <v>58.1</v>
      </c>
      <c r="Q45" s="61">
        <f t="shared" si="2"/>
        <v>244.26999999999998</v>
      </c>
      <c r="R45" s="59">
        <v>54.68</v>
      </c>
      <c r="S45" s="60">
        <v>62.9</v>
      </c>
      <c r="T45" s="60">
        <v>70.43</v>
      </c>
      <c r="U45" s="60">
        <v>56.59</v>
      </c>
      <c r="V45" s="61">
        <f t="shared" si="3"/>
        <v>244.6</v>
      </c>
      <c r="W45" s="43"/>
    </row>
    <row r="46" spans="1:23" ht="15">
      <c r="A46" s="47">
        <v>42</v>
      </c>
      <c r="B46" s="15">
        <v>38</v>
      </c>
      <c r="C46" s="16" t="s">
        <v>176</v>
      </c>
      <c r="D46" s="38" t="s">
        <v>25</v>
      </c>
      <c r="E46" s="15" t="s">
        <v>127</v>
      </c>
      <c r="F46" s="16" t="s">
        <v>136</v>
      </c>
      <c r="G46" s="58">
        <f t="shared" si="0"/>
        <v>776.81</v>
      </c>
      <c r="H46" s="59">
        <v>64.24</v>
      </c>
      <c r="I46" s="60">
        <v>63.5</v>
      </c>
      <c r="J46" s="60">
        <v>68.27</v>
      </c>
      <c r="K46" s="60">
        <v>72.21</v>
      </c>
      <c r="L46" s="61">
        <f t="shared" si="1"/>
        <v>268.21999999999997</v>
      </c>
      <c r="M46" s="62">
        <v>65.54</v>
      </c>
      <c r="N46" s="60">
        <v>58.1</v>
      </c>
      <c r="O46" s="60">
        <v>65.64</v>
      </c>
      <c r="P46" s="60">
        <v>66.81</v>
      </c>
      <c r="Q46" s="61">
        <f t="shared" si="2"/>
        <v>256.09000000000003</v>
      </c>
      <c r="R46" s="59">
        <v>69.17</v>
      </c>
      <c r="S46" s="60">
        <v>58.66</v>
      </c>
      <c r="T46" s="60">
        <v>61.38</v>
      </c>
      <c r="U46" s="60">
        <v>63.29</v>
      </c>
      <c r="V46" s="61">
        <f t="shared" si="3"/>
        <v>252.5</v>
      </c>
      <c r="W46" s="43"/>
    </row>
    <row r="47" spans="1:23" ht="15">
      <c r="A47" s="47">
        <v>43</v>
      </c>
      <c r="B47" s="15">
        <v>58</v>
      </c>
      <c r="C47" s="16" t="s">
        <v>177</v>
      </c>
      <c r="D47" s="38" t="s">
        <v>25</v>
      </c>
      <c r="E47" s="15" t="s">
        <v>127</v>
      </c>
      <c r="F47" s="16" t="s">
        <v>72</v>
      </c>
      <c r="G47" s="58">
        <f t="shared" si="0"/>
        <v>789.1</v>
      </c>
      <c r="H47" s="59">
        <v>64.25</v>
      </c>
      <c r="I47" s="60">
        <v>64.24</v>
      </c>
      <c r="J47" s="60">
        <v>76.49</v>
      </c>
      <c r="K47" s="60">
        <v>68.46</v>
      </c>
      <c r="L47" s="61">
        <f t="shared" si="1"/>
        <v>273.44</v>
      </c>
      <c r="M47" s="62">
        <v>63.97</v>
      </c>
      <c r="N47" s="60">
        <v>66.13</v>
      </c>
      <c r="O47" s="60">
        <v>66.57</v>
      </c>
      <c r="P47" s="60">
        <v>67.51</v>
      </c>
      <c r="Q47" s="61">
        <f t="shared" si="2"/>
        <v>264.18</v>
      </c>
      <c r="R47" s="59">
        <v>62.28</v>
      </c>
      <c r="S47" s="60">
        <v>59.26</v>
      </c>
      <c r="T47" s="60">
        <v>66.71</v>
      </c>
      <c r="U47" s="60">
        <v>63.23</v>
      </c>
      <c r="V47" s="61">
        <f t="shared" si="3"/>
        <v>251.48</v>
      </c>
      <c r="W47" s="43"/>
    </row>
    <row r="48" spans="1:23" ht="15">
      <c r="A48" s="47">
        <v>44</v>
      </c>
      <c r="B48" s="15">
        <v>65</v>
      </c>
      <c r="C48" s="16" t="s">
        <v>178</v>
      </c>
      <c r="D48" s="38" t="s">
        <v>67</v>
      </c>
      <c r="E48" s="15" t="s">
        <v>126</v>
      </c>
      <c r="F48" s="16" t="s">
        <v>71</v>
      </c>
      <c r="G48" s="58">
        <f t="shared" si="0"/>
        <v>796.05</v>
      </c>
      <c r="H48" s="59">
        <v>63.63</v>
      </c>
      <c r="I48" s="60">
        <v>65.98</v>
      </c>
      <c r="J48" s="60">
        <v>69.56</v>
      </c>
      <c r="K48" s="60">
        <v>64.76</v>
      </c>
      <c r="L48" s="61">
        <f t="shared" si="1"/>
        <v>263.93</v>
      </c>
      <c r="M48" s="62">
        <v>60.48</v>
      </c>
      <c r="N48" s="60">
        <v>67.61</v>
      </c>
      <c r="O48" s="60">
        <v>73.98</v>
      </c>
      <c r="P48" s="60">
        <v>64.88</v>
      </c>
      <c r="Q48" s="61">
        <f t="shared" si="2"/>
        <v>266.95</v>
      </c>
      <c r="R48" s="59">
        <v>63.76</v>
      </c>
      <c r="S48" s="60">
        <v>69.55</v>
      </c>
      <c r="T48" s="60">
        <v>69.73</v>
      </c>
      <c r="U48" s="60">
        <v>62.13</v>
      </c>
      <c r="V48" s="61">
        <f t="shared" si="3"/>
        <v>265.17</v>
      </c>
      <c r="W48" s="43"/>
    </row>
    <row r="49" spans="1:23" ht="15">
      <c r="A49" s="47">
        <v>45</v>
      </c>
      <c r="B49" s="15">
        <v>42</v>
      </c>
      <c r="C49" s="16" t="s">
        <v>179</v>
      </c>
      <c r="D49" s="38" t="s">
        <v>25</v>
      </c>
      <c r="E49" s="15" t="s">
        <v>127</v>
      </c>
      <c r="F49" s="16" t="s">
        <v>71</v>
      </c>
      <c r="G49" s="58">
        <f aca="true" t="shared" si="4" ref="G49:G54">SUM(L49,Q49,V49)+W49</f>
        <v>801.8300000000002</v>
      </c>
      <c r="H49" s="59">
        <v>56.72</v>
      </c>
      <c r="I49" s="60">
        <v>56.18</v>
      </c>
      <c r="J49" s="60">
        <v>117.89</v>
      </c>
      <c r="K49" s="60">
        <v>120</v>
      </c>
      <c r="L49" s="61">
        <f aca="true" t="shared" si="5" ref="L49:L54">SUM(H49:K49)</f>
        <v>350.79</v>
      </c>
      <c r="M49" s="62">
        <v>57.23</v>
      </c>
      <c r="N49" s="60">
        <v>53.91</v>
      </c>
      <c r="O49" s="60">
        <v>63.4</v>
      </c>
      <c r="P49" s="60">
        <v>55.83</v>
      </c>
      <c r="Q49" s="61">
        <f aca="true" t="shared" si="6" ref="Q49:Q54">SUM(M49:P49)</f>
        <v>230.37</v>
      </c>
      <c r="R49" s="59">
        <v>52.19</v>
      </c>
      <c r="S49" s="60">
        <v>51.68</v>
      </c>
      <c r="T49" s="60">
        <v>60.36</v>
      </c>
      <c r="U49" s="60">
        <v>56.44</v>
      </c>
      <c r="V49" s="61">
        <f aca="true" t="shared" si="7" ref="V49:V54">SUM(R49:U49)</f>
        <v>220.67000000000002</v>
      </c>
      <c r="W49" s="43"/>
    </row>
    <row r="50" spans="1:23" ht="15">
      <c r="A50" s="47">
        <v>46</v>
      </c>
      <c r="B50" s="15">
        <v>31</v>
      </c>
      <c r="C50" s="16" t="s">
        <v>165</v>
      </c>
      <c r="D50" s="38" t="s">
        <v>25</v>
      </c>
      <c r="E50" s="15" t="s">
        <v>18</v>
      </c>
      <c r="F50" s="16" t="s">
        <v>137</v>
      </c>
      <c r="G50" s="58">
        <f t="shared" si="4"/>
        <v>805.49</v>
      </c>
      <c r="H50" s="59">
        <v>67.71</v>
      </c>
      <c r="I50" s="60">
        <v>63.84</v>
      </c>
      <c r="J50" s="60">
        <v>67.82</v>
      </c>
      <c r="K50" s="60">
        <v>62.33</v>
      </c>
      <c r="L50" s="61">
        <f t="shared" si="5"/>
        <v>261.7</v>
      </c>
      <c r="M50" s="62">
        <v>62.79</v>
      </c>
      <c r="N50" s="60">
        <v>61.37</v>
      </c>
      <c r="O50" s="60">
        <v>73.27</v>
      </c>
      <c r="P50" s="60">
        <v>62.75</v>
      </c>
      <c r="Q50" s="61">
        <f t="shared" si="6"/>
        <v>260.18</v>
      </c>
      <c r="R50" s="59">
        <v>71.94</v>
      </c>
      <c r="S50" s="60">
        <v>62.52</v>
      </c>
      <c r="T50" s="60">
        <v>80.69</v>
      </c>
      <c r="U50" s="60">
        <v>68.46</v>
      </c>
      <c r="V50" s="61">
        <f t="shared" si="7"/>
        <v>283.61</v>
      </c>
      <c r="W50" s="43"/>
    </row>
    <row r="51" spans="1:23" ht="15">
      <c r="A51" s="47">
        <v>47</v>
      </c>
      <c r="B51" s="15">
        <v>24</v>
      </c>
      <c r="C51" s="16" t="s">
        <v>180</v>
      </c>
      <c r="D51" s="38" t="s">
        <v>79</v>
      </c>
      <c r="E51" s="15" t="s">
        <v>18</v>
      </c>
      <c r="F51" s="16" t="s">
        <v>72</v>
      </c>
      <c r="G51" s="58">
        <f t="shared" si="4"/>
        <v>816.63</v>
      </c>
      <c r="H51" s="59">
        <v>76.17</v>
      </c>
      <c r="I51" s="60">
        <v>71.56</v>
      </c>
      <c r="J51" s="60">
        <v>67.34</v>
      </c>
      <c r="K51" s="60">
        <v>74.82</v>
      </c>
      <c r="L51" s="61">
        <f t="shared" si="5"/>
        <v>289.89</v>
      </c>
      <c r="M51" s="62">
        <v>62.57</v>
      </c>
      <c r="N51" s="60">
        <v>72.62</v>
      </c>
      <c r="O51" s="60">
        <v>67.3</v>
      </c>
      <c r="P51" s="60">
        <v>63.53</v>
      </c>
      <c r="Q51" s="61">
        <f t="shared" si="6"/>
        <v>266.02</v>
      </c>
      <c r="R51" s="59">
        <v>65.94</v>
      </c>
      <c r="S51" s="60">
        <v>65.05</v>
      </c>
      <c r="T51" s="60">
        <v>66.88</v>
      </c>
      <c r="U51" s="60">
        <v>62.85</v>
      </c>
      <c r="V51" s="61">
        <f t="shared" si="7"/>
        <v>260.72</v>
      </c>
      <c r="W51" s="43"/>
    </row>
    <row r="52" spans="1:23" ht="15">
      <c r="A52" s="47">
        <v>48</v>
      </c>
      <c r="B52" s="15">
        <v>63</v>
      </c>
      <c r="C52" s="16" t="s">
        <v>181</v>
      </c>
      <c r="D52" s="38" t="s">
        <v>29</v>
      </c>
      <c r="E52" s="15" t="s">
        <v>129</v>
      </c>
      <c r="F52" s="16" t="s">
        <v>72</v>
      </c>
      <c r="G52" s="58">
        <f t="shared" si="4"/>
        <v>1022.9300000000001</v>
      </c>
      <c r="H52" s="59">
        <v>69.26</v>
      </c>
      <c r="I52" s="60">
        <v>66.7</v>
      </c>
      <c r="J52" s="60">
        <v>71.53</v>
      </c>
      <c r="K52" s="60">
        <v>71.67</v>
      </c>
      <c r="L52" s="61">
        <f t="shared" si="5"/>
        <v>279.16</v>
      </c>
      <c r="M52" s="62">
        <v>67.98</v>
      </c>
      <c r="N52" s="60">
        <v>63.4</v>
      </c>
      <c r="O52" s="60">
        <v>69.47</v>
      </c>
      <c r="P52" s="60">
        <v>62.92</v>
      </c>
      <c r="Q52" s="61">
        <f t="shared" si="6"/>
        <v>263.77</v>
      </c>
      <c r="R52" s="62">
        <v>120</v>
      </c>
      <c r="S52" s="60">
        <v>120</v>
      </c>
      <c r="T52" s="60">
        <v>120</v>
      </c>
      <c r="U52" s="60">
        <v>120</v>
      </c>
      <c r="V52" s="61">
        <f t="shared" si="7"/>
        <v>480</v>
      </c>
      <c r="W52" s="43"/>
    </row>
    <row r="53" spans="1:23" ht="15">
      <c r="A53" s="47">
        <v>49</v>
      </c>
      <c r="B53" s="15">
        <v>19</v>
      </c>
      <c r="C53" s="16" t="s">
        <v>182</v>
      </c>
      <c r="D53" s="38" t="s">
        <v>25</v>
      </c>
      <c r="E53" s="15" t="s">
        <v>129</v>
      </c>
      <c r="F53" s="16" t="s">
        <v>72</v>
      </c>
      <c r="G53" s="58">
        <f t="shared" si="4"/>
        <v>1078.1100000000001</v>
      </c>
      <c r="H53" s="59">
        <v>74.48</v>
      </c>
      <c r="I53" s="60">
        <v>73.67</v>
      </c>
      <c r="J53" s="60">
        <v>75.58</v>
      </c>
      <c r="K53" s="60">
        <v>77.85</v>
      </c>
      <c r="L53" s="61">
        <f t="shared" si="5"/>
        <v>301.58000000000004</v>
      </c>
      <c r="M53" s="62">
        <v>73.03</v>
      </c>
      <c r="N53" s="60">
        <v>66.72</v>
      </c>
      <c r="O53" s="60">
        <v>80.68</v>
      </c>
      <c r="P53" s="60">
        <v>76.1</v>
      </c>
      <c r="Q53" s="61">
        <f t="shared" si="6"/>
        <v>296.53</v>
      </c>
      <c r="R53" s="62">
        <v>120</v>
      </c>
      <c r="S53" s="60">
        <v>120</v>
      </c>
      <c r="T53" s="60">
        <v>120</v>
      </c>
      <c r="U53" s="60">
        <v>120</v>
      </c>
      <c r="V53" s="61">
        <f t="shared" si="7"/>
        <v>480</v>
      </c>
      <c r="W53" s="43"/>
    </row>
    <row r="54" spans="1:23" ht="15">
      <c r="A54" s="47">
        <v>50</v>
      </c>
      <c r="B54" s="15">
        <v>64</v>
      </c>
      <c r="C54" s="16" t="s">
        <v>183</v>
      </c>
      <c r="D54" s="38" t="s">
        <v>29</v>
      </c>
      <c r="E54" s="15" t="s">
        <v>129</v>
      </c>
      <c r="F54" s="16" t="s">
        <v>72</v>
      </c>
      <c r="G54" s="58">
        <f t="shared" si="4"/>
        <v>1079.33</v>
      </c>
      <c r="H54" s="59">
        <v>76.8</v>
      </c>
      <c r="I54" s="60">
        <v>70.22</v>
      </c>
      <c r="J54" s="60">
        <v>75.92</v>
      </c>
      <c r="K54" s="60">
        <v>78.58</v>
      </c>
      <c r="L54" s="61">
        <f t="shared" si="5"/>
        <v>301.52</v>
      </c>
      <c r="M54" s="62">
        <v>71.84</v>
      </c>
      <c r="N54" s="60">
        <v>78.04</v>
      </c>
      <c r="O54" s="60">
        <v>75.42</v>
      </c>
      <c r="P54" s="60">
        <v>72.51</v>
      </c>
      <c r="Q54" s="61">
        <f t="shared" si="6"/>
        <v>297.81</v>
      </c>
      <c r="R54" s="62">
        <v>120</v>
      </c>
      <c r="S54" s="60">
        <v>120</v>
      </c>
      <c r="T54" s="60">
        <v>120</v>
      </c>
      <c r="U54" s="60">
        <v>120</v>
      </c>
      <c r="V54" s="61">
        <f t="shared" si="7"/>
        <v>480</v>
      </c>
      <c r="W54" s="43"/>
    </row>
    <row r="55" spans="1:23" ht="15">
      <c r="A55" s="47">
        <v>51</v>
      </c>
      <c r="B55" s="15">
        <v>14</v>
      </c>
      <c r="C55" s="16" t="s">
        <v>184</v>
      </c>
      <c r="D55" s="38" t="s">
        <v>80</v>
      </c>
      <c r="E55" s="15" t="s">
        <v>129</v>
      </c>
      <c r="F55" s="16" t="s">
        <v>72</v>
      </c>
      <c r="G55" s="58">
        <f>SUM(L55,Q55,V55)+W55</f>
        <v>1084.81</v>
      </c>
      <c r="H55" s="59">
        <v>81.63</v>
      </c>
      <c r="I55" s="60">
        <v>69.96</v>
      </c>
      <c r="J55" s="60">
        <v>72.94</v>
      </c>
      <c r="K55" s="60">
        <v>69.43</v>
      </c>
      <c r="L55" s="61">
        <f>SUM(H55:K55)</f>
        <v>293.96</v>
      </c>
      <c r="M55" s="62">
        <v>69.97</v>
      </c>
      <c r="N55" s="60">
        <v>90.32</v>
      </c>
      <c r="O55" s="60">
        <v>77.19</v>
      </c>
      <c r="P55" s="60">
        <v>73.37</v>
      </c>
      <c r="Q55" s="61">
        <f>SUM(M55:P55)</f>
        <v>310.85</v>
      </c>
      <c r="R55" s="62">
        <v>120</v>
      </c>
      <c r="S55" s="60">
        <v>120</v>
      </c>
      <c r="T55" s="60">
        <v>120</v>
      </c>
      <c r="U55" s="60">
        <v>120</v>
      </c>
      <c r="V55" s="61">
        <f>SUM(R55:U55)</f>
        <v>480</v>
      </c>
      <c r="W55" s="43"/>
    </row>
    <row r="56" spans="1:23" ht="15">
      <c r="A56" s="47">
        <v>52</v>
      </c>
      <c r="B56" s="15">
        <v>46</v>
      </c>
      <c r="C56" s="16" t="s">
        <v>185</v>
      </c>
      <c r="D56" s="38" t="s">
        <v>25</v>
      </c>
      <c r="E56" s="15" t="s">
        <v>129</v>
      </c>
      <c r="F56" s="16" t="s">
        <v>72</v>
      </c>
      <c r="G56" s="58">
        <f>SUM(L56,Q56,V56)+W56</f>
        <v>1102.9</v>
      </c>
      <c r="H56" s="59">
        <v>75.17</v>
      </c>
      <c r="I56" s="60">
        <v>73.99</v>
      </c>
      <c r="J56" s="60">
        <v>81.56</v>
      </c>
      <c r="K56" s="60">
        <v>78.35</v>
      </c>
      <c r="L56" s="61">
        <f>SUM(H56:K56)</f>
        <v>309.07</v>
      </c>
      <c r="M56" s="62">
        <v>82.62</v>
      </c>
      <c r="N56" s="60">
        <v>74.37</v>
      </c>
      <c r="O56" s="60">
        <v>79.18</v>
      </c>
      <c r="P56" s="60">
        <v>77.66</v>
      </c>
      <c r="Q56" s="61">
        <f>SUM(M56:P56)</f>
        <v>313.83000000000004</v>
      </c>
      <c r="R56" s="62">
        <v>120</v>
      </c>
      <c r="S56" s="60">
        <v>120</v>
      </c>
      <c r="T56" s="60">
        <v>120</v>
      </c>
      <c r="U56" s="60">
        <v>120</v>
      </c>
      <c r="V56" s="61">
        <f>SUM(R56:U56)</f>
        <v>480</v>
      </c>
      <c r="W56" s="43"/>
    </row>
    <row r="57" spans="1:23" ht="15">
      <c r="A57" s="47">
        <v>53</v>
      </c>
      <c r="B57" s="15">
        <v>60</v>
      </c>
      <c r="C57" s="16" t="s">
        <v>186</v>
      </c>
      <c r="D57" s="38" t="s">
        <v>25</v>
      </c>
      <c r="E57" s="15" t="s">
        <v>129</v>
      </c>
      <c r="F57" s="16" t="s">
        <v>72</v>
      </c>
      <c r="G57" s="58">
        <f>SUM(L57,Q57,V57)+W57</f>
        <v>1298.56</v>
      </c>
      <c r="H57" s="59">
        <v>117.63</v>
      </c>
      <c r="I57" s="60">
        <v>91.49</v>
      </c>
      <c r="J57" s="60">
        <v>102.43</v>
      </c>
      <c r="K57" s="60">
        <v>101.69</v>
      </c>
      <c r="L57" s="61">
        <f>SUM(H57:K57)</f>
        <v>413.24</v>
      </c>
      <c r="M57" s="62">
        <v>103.1</v>
      </c>
      <c r="N57" s="60">
        <v>91.51</v>
      </c>
      <c r="O57" s="60">
        <v>102.46</v>
      </c>
      <c r="P57" s="60">
        <v>108.25</v>
      </c>
      <c r="Q57" s="61">
        <f>SUM(M57:P57)</f>
        <v>405.32</v>
      </c>
      <c r="R57" s="62">
        <v>120</v>
      </c>
      <c r="S57" s="60">
        <v>120</v>
      </c>
      <c r="T57" s="60">
        <v>120</v>
      </c>
      <c r="U57" s="60">
        <v>120</v>
      </c>
      <c r="V57" s="61">
        <f>SUM(R57:U57)</f>
        <v>480</v>
      </c>
      <c r="W57" s="43"/>
    </row>
    <row r="58" spans="1:23" ht="15">
      <c r="A58" s="47">
        <v>54</v>
      </c>
      <c r="B58" s="15">
        <v>15</v>
      </c>
      <c r="C58" s="16" t="s">
        <v>187</v>
      </c>
      <c r="D58" s="38" t="s">
        <v>80</v>
      </c>
      <c r="E58" s="15" t="s">
        <v>129</v>
      </c>
      <c r="F58" s="16" t="s">
        <v>72</v>
      </c>
      <c r="G58" s="58">
        <f>SUM(L58,Q58,V58)+W58</f>
        <v>1333.28</v>
      </c>
      <c r="H58" s="59">
        <v>107.49</v>
      </c>
      <c r="I58" s="60">
        <v>103.09</v>
      </c>
      <c r="J58" s="60">
        <v>114.69</v>
      </c>
      <c r="K58" s="60">
        <v>95.87</v>
      </c>
      <c r="L58" s="61">
        <f>SUM(H58:K58)</f>
        <v>421.14</v>
      </c>
      <c r="M58" s="62">
        <v>106.59</v>
      </c>
      <c r="N58" s="60">
        <v>120</v>
      </c>
      <c r="O58" s="60">
        <v>110.42</v>
      </c>
      <c r="P58" s="60">
        <v>95.13</v>
      </c>
      <c r="Q58" s="61">
        <f>SUM(M58:P58)</f>
        <v>432.14</v>
      </c>
      <c r="R58" s="62">
        <v>120</v>
      </c>
      <c r="S58" s="60">
        <v>120</v>
      </c>
      <c r="T58" s="60">
        <v>120</v>
      </c>
      <c r="U58" s="60">
        <v>120</v>
      </c>
      <c r="V58" s="61">
        <f>SUM(R58:U58)</f>
        <v>480</v>
      </c>
      <c r="W58" s="43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  <row r="219" spans="1:17" ht="15">
      <c r="A219" s="17"/>
      <c r="B219" s="17"/>
      <c r="C219" s="18"/>
      <c r="D219" s="19"/>
      <c r="E219" s="17"/>
      <c r="F219" s="20"/>
      <c r="H219" s="18"/>
      <c r="I219" s="20"/>
      <c r="J219" s="20"/>
      <c r="K219" s="20"/>
      <c r="L219" s="18"/>
      <c r="M219" s="18"/>
      <c r="N219" s="18"/>
      <c r="O219" s="18"/>
      <c r="P219" s="18"/>
      <c r="Q219" s="18"/>
    </row>
    <row r="220" spans="1:17" ht="15">
      <c r="A220" s="17"/>
      <c r="B220" s="17"/>
      <c r="C220" s="18"/>
      <c r="D220" s="19"/>
      <c r="E220" s="17"/>
      <c r="F220" s="20"/>
      <c r="H220" s="18"/>
      <c r="I220" s="20"/>
      <c r="J220" s="20"/>
      <c r="K220" s="20"/>
      <c r="L220" s="18"/>
      <c r="M220" s="18"/>
      <c r="N220" s="18"/>
      <c r="O220" s="18"/>
      <c r="P220" s="18"/>
      <c r="Q220" s="18"/>
    </row>
    <row r="221" spans="1:17" ht="15">
      <c r="A221" s="17"/>
      <c r="B221" s="17"/>
      <c r="C221" s="18"/>
      <c r="D221" s="19"/>
      <c r="E221" s="17"/>
      <c r="F221" s="20"/>
      <c r="H221" s="18"/>
      <c r="I221" s="20"/>
      <c r="J221" s="20"/>
      <c r="K221" s="20"/>
      <c r="L221" s="18"/>
      <c r="M221" s="18"/>
      <c r="N221" s="18"/>
      <c r="O221" s="18"/>
      <c r="P221" s="18"/>
      <c r="Q221" s="18"/>
    </row>
    <row r="222" spans="1:17" ht="15">
      <c r="A222" s="17"/>
      <c r="B222" s="17"/>
      <c r="C222" s="18"/>
      <c r="D222" s="19"/>
      <c r="E222" s="17"/>
      <c r="F222" s="20"/>
      <c r="H222" s="18"/>
      <c r="I222" s="20"/>
      <c r="J222" s="20"/>
      <c r="K222" s="20"/>
      <c r="L222" s="18"/>
      <c r="M222" s="18"/>
      <c r="N222" s="18"/>
      <c r="O222" s="18"/>
      <c r="P222" s="18"/>
      <c r="Q222" s="18"/>
    </row>
    <row r="223" spans="1:17" ht="15">
      <c r="A223" s="17"/>
      <c r="B223" s="17"/>
      <c r="C223" s="18"/>
      <c r="D223" s="19"/>
      <c r="E223" s="17"/>
      <c r="F223" s="20"/>
      <c r="H223" s="18"/>
      <c r="I223" s="20"/>
      <c r="J223" s="20"/>
      <c r="K223" s="20"/>
      <c r="L223" s="18"/>
      <c r="M223" s="18"/>
      <c r="N223" s="18"/>
      <c r="O223" s="18"/>
      <c r="P223" s="18"/>
      <c r="Q223" s="18"/>
    </row>
    <row r="224" spans="1:17" ht="15">
      <c r="A224" s="17"/>
      <c r="B224" s="17"/>
      <c r="C224" s="18"/>
      <c r="D224" s="19"/>
      <c r="E224" s="17"/>
      <c r="F224" s="20"/>
      <c r="H224" s="18"/>
      <c r="I224" s="20"/>
      <c r="J224" s="20"/>
      <c r="K224" s="20"/>
      <c r="L224" s="18"/>
      <c r="M224" s="18"/>
      <c r="N224" s="18"/>
      <c r="O224" s="18"/>
      <c r="P224" s="18"/>
      <c r="Q224" s="18"/>
    </row>
    <row r="225" spans="1:17" ht="15">
      <c r="A225" s="17"/>
      <c r="B225" s="17"/>
      <c r="C225" s="18"/>
      <c r="D225" s="19"/>
      <c r="E225" s="17"/>
      <c r="F225" s="20"/>
      <c r="H225" s="18"/>
      <c r="I225" s="20"/>
      <c r="J225" s="20"/>
      <c r="K225" s="20"/>
      <c r="L225" s="18"/>
      <c r="M225" s="18"/>
      <c r="N225" s="18"/>
      <c r="O225" s="18"/>
      <c r="P225" s="18"/>
      <c r="Q225" s="18"/>
    </row>
    <row r="226" spans="1:17" ht="15">
      <c r="A226" s="17"/>
      <c r="B226" s="17"/>
      <c r="C226" s="18"/>
      <c r="D226" s="19"/>
      <c r="E226" s="17"/>
      <c r="F226" s="20"/>
      <c r="H226" s="18"/>
      <c r="I226" s="20"/>
      <c r="J226" s="20"/>
      <c r="K226" s="20"/>
      <c r="L226" s="18"/>
      <c r="M226" s="18"/>
      <c r="N226" s="18"/>
      <c r="O226" s="18"/>
      <c r="P226" s="18"/>
      <c r="Q226" s="18"/>
    </row>
    <row r="227" spans="1:17" ht="15">
      <c r="A227" s="17"/>
      <c r="B227" s="17"/>
      <c r="C227" s="18"/>
      <c r="D227" s="19"/>
      <c r="E227" s="17"/>
      <c r="F227" s="20"/>
      <c r="H227" s="18"/>
      <c r="I227" s="20"/>
      <c r="J227" s="20"/>
      <c r="K227" s="20"/>
      <c r="L227" s="18"/>
      <c r="M227" s="18"/>
      <c r="N227" s="18"/>
      <c r="O227" s="18"/>
      <c r="P227" s="18"/>
      <c r="Q227" s="18"/>
    </row>
    <row r="228" spans="1:17" ht="15">
      <c r="A228" s="17"/>
      <c r="B228" s="17"/>
      <c r="C228" s="18"/>
      <c r="D228" s="19"/>
      <c r="E228" s="17"/>
      <c r="F228" s="20"/>
      <c r="H228" s="18"/>
      <c r="I228" s="20"/>
      <c r="J228" s="20"/>
      <c r="K228" s="20"/>
      <c r="L228" s="18"/>
      <c r="M228" s="18"/>
      <c r="N228" s="18"/>
      <c r="O228" s="18"/>
      <c r="P228" s="18"/>
      <c r="Q228" s="18"/>
    </row>
    <row r="229" spans="1:17" ht="15">
      <c r="A229" s="17"/>
      <c r="B229" s="17"/>
      <c r="C229" s="18"/>
      <c r="D229" s="19"/>
      <c r="E229" s="17"/>
      <c r="F229" s="20"/>
      <c r="H229" s="18"/>
      <c r="I229" s="20"/>
      <c r="J229" s="20"/>
      <c r="K229" s="20"/>
      <c r="L229" s="18"/>
      <c r="M229" s="18"/>
      <c r="N229" s="18"/>
      <c r="O229" s="18"/>
      <c r="P229" s="18"/>
      <c r="Q229" s="18"/>
    </row>
    <row r="230" spans="1:17" ht="15">
      <c r="A230" s="17"/>
      <c r="B230" s="17"/>
      <c r="C230" s="18"/>
      <c r="D230" s="19"/>
      <c r="E230" s="17"/>
      <c r="F230" s="20"/>
      <c r="H230" s="18"/>
      <c r="I230" s="20"/>
      <c r="J230" s="20"/>
      <c r="K230" s="20"/>
      <c r="L230" s="18"/>
      <c r="M230" s="18"/>
      <c r="N230" s="18"/>
      <c r="O230" s="18"/>
      <c r="P230" s="18"/>
      <c r="Q230" s="18"/>
    </row>
    <row r="231" spans="1:17" ht="15">
      <c r="A231" s="17"/>
      <c r="B231" s="17"/>
      <c r="C231" s="18"/>
      <c r="D231" s="19"/>
      <c r="E231" s="17"/>
      <c r="F231" s="20"/>
      <c r="H231" s="18"/>
      <c r="I231" s="20"/>
      <c r="J231" s="20"/>
      <c r="K231" s="20"/>
      <c r="L231" s="18"/>
      <c r="M231" s="18"/>
      <c r="N231" s="18"/>
      <c r="O231" s="18"/>
      <c r="P231" s="18"/>
      <c r="Q231" s="18"/>
    </row>
    <row r="232" spans="1:17" ht="15">
      <c r="A232" s="17"/>
      <c r="B232" s="17"/>
      <c r="C232" s="18"/>
      <c r="D232" s="19"/>
      <c r="E232" s="17"/>
      <c r="F232" s="20"/>
      <c r="H232" s="18"/>
      <c r="I232" s="20"/>
      <c r="J232" s="20"/>
      <c r="K232" s="20"/>
      <c r="L232" s="18"/>
      <c r="M232" s="18"/>
      <c r="N232" s="18"/>
      <c r="O232" s="18"/>
      <c r="P232" s="18"/>
      <c r="Q232" s="18"/>
    </row>
    <row r="233" spans="1:17" ht="15">
      <c r="A233" s="17"/>
      <c r="B233" s="17"/>
      <c r="C233" s="18"/>
      <c r="D233" s="19"/>
      <c r="E233" s="17"/>
      <c r="F233" s="20"/>
      <c r="H233" s="18"/>
      <c r="I233" s="20"/>
      <c r="J233" s="20"/>
      <c r="K233" s="20"/>
      <c r="L233" s="18"/>
      <c r="M233" s="18"/>
      <c r="N233" s="18"/>
      <c r="O233" s="18"/>
      <c r="P233" s="18"/>
      <c r="Q233" s="18"/>
    </row>
    <row r="234" spans="1:17" ht="15">
      <c r="A234" s="17"/>
      <c r="B234" s="17"/>
      <c r="C234" s="18"/>
      <c r="D234" s="19"/>
      <c r="E234" s="17"/>
      <c r="F234" s="20"/>
      <c r="H234" s="18"/>
      <c r="I234" s="20"/>
      <c r="J234" s="20"/>
      <c r="K234" s="20"/>
      <c r="L234" s="18"/>
      <c r="M234" s="18"/>
      <c r="N234" s="18"/>
      <c r="O234" s="18"/>
      <c r="P234" s="18"/>
      <c r="Q234" s="18"/>
    </row>
    <row r="235" spans="1:17" ht="15">
      <c r="A235" s="17"/>
      <c r="B235" s="17"/>
      <c r="C235" s="18"/>
      <c r="D235" s="19"/>
      <c r="E235" s="17"/>
      <c r="F235" s="20"/>
      <c r="H235" s="18"/>
      <c r="I235" s="20"/>
      <c r="J235" s="20"/>
      <c r="K235" s="20"/>
      <c r="L235" s="18"/>
      <c r="M235" s="18"/>
      <c r="N235" s="18"/>
      <c r="O235" s="18"/>
      <c r="P235" s="18"/>
      <c r="Q235" s="18"/>
    </row>
    <row r="236" spans="1:17" ht="15">
      <c r="A236" s="17"/>
      <c r="B236" s="17"/>
      <c r="C236" s="18"/>
      <c r="D236" s="19"/>
      <c r="E236" s="17"/>
      <c r="F236" s="20"/>
      <c r="H236" s="18"/>
      <c r="I236" s="20"/>
      <c r="J236" s="20"/>
      <c r="K236" s="20"/>
      <c r="L236" s="18"/>
      <c r="M236" s="18"/>
      <c r="N236" s="18"/>
      <c r="O236" s="18"/>
      <c r="P236" s="18"/>
      <c r="Q236" s="18"/>
    </row>
    <row r="237" spans="1:17" ht="15">
      <c r="A237" s="17"/>
      <c r="B237" s="17"/>
      <c r="C237" s="18"/>
      <c r="D237" s="19"/>
      <c r="E237" s="17"/>
      <c r="F237" s="20"/>
      <c r="H237" s="18"/>
      <c r="I237" s="20"/>
      <c r="J237" s="20"/>
      <c r="K237" s="20"/>
      <c r="L237" s="18"/>
      <c r="M237" s="18"/>
      <c r="N237" s="18"/>
      <c r="O237" s="18"/>
      <c r="P237" s="18"/>
      <c r="Q237" s="18"/>
    </row>
    <row r="238" spans="1:17" ht="15">
      <c r="A238" s="17"/>
      <c r="B238" s="17"/>
      <c r="C238" s="18"/>
      <c r="D238" s="19"/>
      <c r="E238" s="17"/>
      <c r="F238" s="20"/>
      <c r="H238" s="18"/>
      <c r="I238" s="20"/>
      <c r="J238" s="20"/>
      <c r="K238" s="20"/>
      <c r="L238" s="18"/>
      <c r="M238" s="18"/>
      <c r="N238" s="18"/>
      <c r="O238" s="18"/>
      <c r="P238" s="18"/>
      <c r="Q238" s="18"/>
    </row>
    <row r="239" spans="1:17" ht="15">
      <c r="A239" s="17"/>
      <c r="B239" s="17"/>
      <c r="C239" s="18"/>
      <c r="D239" s="19"/>
      <c r="E239" s="17"/>
      <c r="F239" s="20"/>
      <c r="H239" s="18"/>
      <c r="I239" s="20"/>
      <c r="J239" s="20"/>
      <c r="K239" s="20"/>
      <c r="L239" s="18"/>
      <c r="M239" s="18"/>
      <c r="N239" s="18"/>
      <c r="O239" s="18"/>
      <c r="P239" s="18"/>
      <c r="Q239" s="18"/>
    </row>
    <row r="240" spans="1:17" ht="15">
      <c r="A240" s="17"/>
      <c r="B240" s="17"/>
      <c r="C240" s="18"/>
      <c r="D240" s="19"/>
      <c r="E240" s="17"/>
      <c r="F240" s="20"/>
      <c r="H240" s="18"/>
      <c r="I240" s="20"/>
      <c r="J240" s="20"/>
      <c r="K240" s="20"/>
      <c r="L240" s="18"/>
      <c r="M240" s="18"/>
      <c r="N240" s="18"/>
      <c r="O240" s="18"/>
      <c r="P240" s="18"/>
      <c r="Q240" s="18"/>
    </row>
    <row r="241" spans="1:17" ht="15">
      <c r="A241" s="17"/>
      <c r="B241" s="17"/>
      <c r="C241" s="18"/>
      <c r="D241" s="19"/>
      <c r="E241" s="17"/>
      <c r="F241" s="20"/>
      <c r="H241" s="18"/>
      <c r="I241" s="20"/>
      <c r="J241" s="20"/>
      <c r="K241" s="20"/>
      <c r="L241" s="18"/>
      <c r="M241" s="18"/>
      <c r="N241" s="18"/>
      <c r="O241" s="18"/>
      <c r="P241" s="18"/>
      <c r="Q241" s="18"/>
    </row>
    <row r="242" spans="1:17" ht="15">
      <c r="A242" s="17"/>
      <c r="B242" s="17"/>
      <c r="C242" s="18"/>
      <c r="D242" s="19"/>
      <c r="E242" s="17"/>
      <c r="F242" s="20"/>
      <c r="H242" s="18"/>
      <c r="I242" s="20"/>
      <c r="J242" s="20"/>
      <c r="K242" s="20"/>
      <c r="L242" s="18"/>
      <c r="M242" s="18"/>
      <c r="N242" s="18"/>
      <c r="O242" s="18"/>
      <c r="P242" s="18"/>
      <c r="Q242" s="18"/>
    </row>
    <row r="243" spans="1:17" ht="15">
      <c r="A243" s="17"/>
      <c r="B243" s="17"/>
      <c r="C243" s="18"/>
      <c r="D243" s="19"/>
      <c r="E243" s="17"/>
      <c r="F243" s="20"/>
      <c r="H243" s="18"/>
      <c r="I243" s="20"/>
      <c r="J243" s="20"/>
      <c r="K243" s="20"/>
      <c r="L243" s="18"/>
      <c r="M243" s="18"/>
      <c r="N243" s="18"/>
      <c r="O243" s="18"/>
      <c r="P243" s="18"/>
      <c r="Q243" s="18"/>
    </row>
    <row r="244" spans="1:17" ht="15">
      <c r="A244" s="17"/>
      <c r="B244" s="17"/>
      <c r="C244" s="18"/>
      <c r="D244" s="19"/>
      <c r="E244" s="17"/>
      <c r="F244" s="20"/>
      <c r="H244" s="18"/>
      <c r="I244" s="20"/>
      <c r="J244" s="20"/>
      <c r="K244" s="20"/>
      <c r="L244" s="18"/>
      <c r="M244" s="18"/>
      <c r="N244" s="18"/>
      <c r="O244" s="18"/>
      <c r="P244" s="18"/>
      <c r="Q244" s="18"/>
    </row>
    <row r="245" spans="1:17" ht="15">
      <c r="A245" s="17"/>
      <c r="B245" s="17"/>
      <c r="C245" s="18"/>
      <c r="D245" s="19"/>
      <c r="E245" s="17"/>
      <c r="F245" s="20"/>
      <c r="H245" s="18"/>
      <c r="I245" s="20"/>
      <c r="J245" s="20"/>
      <c r="K245" s="20"/>
      <c r="L245" s="18"/>
      <c r="M245" s="18"/>
      <c r="N245" s="18"/>
      <c r="O245" s="18"/>
      <c r="P245" s="18"/>
      <c r="Q245" s="18"/>
    </row>
    <row r="246" spans="1:17" ht="15">
      <c r="A246" s="17"/>
      <c r="B246" s="17"/>
      <c r="C246" s="18"/>
      <c r="D246" s="19"/>
      <c r="E246" s="17"/>
      <c r="F246" s="20"/>
      <c r="H246" s="18"/>
      <c r="I246" s="20"/>
      <c r="J246" s="20"/>
      <c r="K246" s="20"/>
      <c r="L246" s="18"/>
      <c r="M246" s="18"/>
      <c r="N246" s="18"/>
      <c r="O246" s="18"/>
      <c r="P246" s="18"/>
      <c r="Q246" s="18"/>
    </row>
    <row r="247" spans="1:17" ht="15">
      <c r="A247" s="17"/>
      <c r="B247" s="17"/>
      <c r="C247" s="18"/>
      <c r="D247" s="19"/>
      <c r="E247" s="17"/>
      <c r="F247" s="20"/>
      <c r="H247" s="18"/>
      <c r="I247" s="20"/>
      <c r="J247" s="20"/>
      <c r="K247" s="20"/>
      <c r="L247" s="18"/>
      <c r="M247" s="18"/>
      <c r="N247" s="18"/>
      <c r="O247" s="18"/>
      <c r="P247" s="18"/>
      <c r="Q247" s="18"/>
    </row>
    <row r="248" spans="1:17" ht="15">
      <c r="A248" s="17"/>
      <c r="B248" s="17"/>
      <c r="C248" s="18"/>
      <c r="D248" s="19"/>
      <c r="E248" s="17"/>
      <c r="F248" s="20"/>
      <c r="H248" s="18"/>
      <c r="I248" s="20"/>
      <c r="J248" s="20"/>
      <c r="K248" s="20"/>
      <c r="L248" s="18"/>
      <c r="M248" s="18"/>
      <c r="N248" s="18"/>
      <c r="O248" s="18"/>
      <c r="P248" s="18"/>
      <c r="Q248" s="18"/>
    </row>
    <row r="249" spans="1:17" ht="15">
      <c r="A249" s="17"/>
      <c r="B249" s="17"/>
      <c r="C249" s="18"/>
      <c r="D249" s="19"/>
      <c r="E249" s="17"/>
      <c r="F249" s="20"/>
      <c r="H249" s="18"/>
      <c r="I249" s="20"/>
      <c r="J249" s="20"/>
      <c r="K249" s="20"/>
      <c r="L249" s="18"/>
      <c r="M249" s="18"/>
      <c r="N249" s="18"/>
      <c r="O249" s="18"/>
      <c r="P249" s="18"/>
      <c r="Q249" s="18"/>
    </row>
    <row r="250" spans="1:17" ht="15">
      <c r="A250" s="17"/>
      <c r="B250" s="17"/>
      <c r="C250" s="18"/>
      <c r="D250" s="19"/>
      <c r="E250" s="17"/>
      <c r="F250" s="20"/>
      <c r="H250" s="18"/>
      <c r="I250" s="20"/>
      <c r="J250" s="20"/>
      <c r="K250" s="20"/>
      <c r="L250" s="18"/>
      <c r="M250" s="18"/>
      <c r="N250" s="18"/>
      <c r="O250" s="18"/>
      <c r="P250" s="18"/>
      <c r="Q250" s="18"/>
    </row>
    <row r="251" spans="1:17" ht="15">
      <c r="A251" s="17"/>
      <c r="B251" s="17"/>
      <c r="C251" s="18"/>
      <c r="D251" s="19"/>
      <c r="E251" s="17"/>
      <c r="F251" s="20"/>
      <c r="H251" s="18"/>
      <c r="I251" s="20"/>
      <c r="J251" s="20"/>
      <c r="K251" s="20"/>
      <c r="L251" s="18"/>
      <c r="M251" s="18"/>
      <c r="N251" s="18"/>
      <c r="O251" s="18"/>
      <c r="P251" s="18"/>
      <c r="Q251" s="18"/>
    </row>
    <row r="252" spans="1:17" ht="15">
      <c r="A252" s="17"/>
      <c r="B252" s="17"/>
      <c r="C252" s="18"/>
      <c r="D252" s="19"/>
      <c r="E252" s="17"/>
      <c r="F252" s="20"/>
      <c r="H252" s="18"/>
      <c r="I252" s="20"/>
      <c r="J252" s="20"/>
      <c r="K252" s="20"/>
      <c r="L252" s="18"/>
      <c r="M252" s="18"/>
      <c r="N252" s="18"/>
      <c r="O252" s="18"/>
      <c r="P252" s="18"/>
      <c r="Q252" s="18"/>
    </row>
    <row r="253" spans="1:17" ht="15">
      <c r="A253" s="17"/>
      <c r="B253" s="17"/>
      <c r="C253" s="18"/>
      <c r="D253" s="19"/>
      <c r="E253" s="17"/>
      <c r="F253" s="20"/>
      <c r="H253" s="18"/>
      <c r="I253" s="20"/>
      <c r="J253" s="20"/>
      <c r="K253" s="20"/>
      <c r="L253" s="18"/>
      <c r="M253" s="18"/>
      <c r="N253" s="18"/>
      <c r="O253" s="18"/>
      <c r="P253" s="18"/>
      <c r="Q253" s="18"/>
    </row>
    <row r="254" spans="1:17" ht="15">
      <c r="A254" s="17"/>
      <c r="B254" s="17"/>
      <c r="C254" s="18"/>
      <c r="D254" s="19"/>
      <c r="E254" s="17"/>
      <c r="F254" s="20"/>
      <c r="H254" s="18"/>
      <c r="I254" s="20"/>
      <c r="J254" s="20"/>
      <c r="K254" s="20"/>
      <c r="L254" s="18"/>
      <c r="M254" s="18"/>
      <c r="N254" s="18"/>
      <c r="O254" s="18"/>
      <c r="P254" s="18"/>
      <c r="Q254" s="18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6"/>
  <sheetViews>
    <sheetView zoomScale="85" zoomScaleNormal="85" zoomScalePageLayoutView="0" workbookViewId="0" topLeftCell="A1">
      <selection activeCell="D1" sqref="D1:H1"/>
    </sheetView>
  </sheetViews>
  <sheetFormatPr defaultColWidth="9.14062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7.00390625" style="22" bestFit="1" customWidth="1"/>
    <col min="7" max="7" width="6.57421875" style="10" customWidth="1"/>
    <col min="8" max="8" width="11.421875" style="56" customWidth="1"/>
    <col min="9" max="16384" width="9.140625" style="10" customWidth="1"/>
  </cols>
  <sheetData>
    <row r="1" spans="4:8" ht="85.5" customHeight="1">
      <c r="D1" s="82" t="s">
        <v>188</v>
      </c>
      <c r="E1" s="82"/>
      <c r="F1" s="82"/>
      <c r="G1" s="82"/>
      <c r="H1" s="82"/>
    </row>
    <row r="2" spans="1:8" ht="18.75">
      <c r="A2" s="83" t="s">
        <v>189</v>
      </c>
      <c r="B2" s="83"/>
      <c r="C2" s="83"/>
      <c r="D2" s="83"/>
      <c r="E2" s="83"/>
      <c r="F2" s="83"/>
      <c r="G2" s="83"/>
      <c r="H2" s="83"/>
    </row>
    <row r="3" spans="1:8" ht="18.75">
      <c r="A3" s="55"/>
      <c r="B3" s="11"/>
      <c r="C3" s="11"/>
      <c r="D3" s="11"/>
      <c r="E3" s="11"/>
      <c r="F3" s="11"/>
      <c r="G3" s="11"/>
      <c r="H3" s="10"/>
    </row>
    <row r="4" spans="1:8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14" t="s">
        <v>20</v>
      </c>
      <c r="H4" s="14" t="s">
        <v>2</v>
      </c>
    </row>
    <row r="5" spans="1:8" ht="15">
      <c r="A5" s="47">
        <v>1</v>
      </c>
      <c r="B5" s="15">
        <v>32</v>
      </c>
      <c r="C5" s="16" t="s">
        <v>140</v>
      </c>
      <c r="D5" s="38" t="s">
        <v>25</v>
      </c>
      <c r="E5" s="15" t="s">
        <v>38</v>
      </c>
      <c r="F5" s="16" t="s">
        <v>75</v>
      </c>
      <c r="G5" s="60">
        <v>47.13</v>
      </c>
      <c r="H5" s="57">
        <v>5</v>
      </c>
    </row>
    <row r="6" spans="1:8" ht="15">
      <c r="A6" s="47">
        <v>2</v>
      </c>
      <c r="B6" s="15">
        <v>3</v>
      </c>
      <c r="C6" s="16" t="s">
        <v>142</v>
      </c>
      <c r="D6" s="38" t="s">
        <v>29</v>
      </c>
      <c r="E6" s="15" t="s">
        <v>33</v>
      </c>
      <c r="F6" s="16" t="s">
        <v>74</v>
      </c>
      <c r="G6" s="60">
        <v>47.3</v>
      </c>
      <c r="H6" s="57">
        <v>5</v>
      </c>
    </row>
    <row r="7" spans="1:8" ht="15">
      <c r="A7" s="47">
        <v>3</v>
      </c>
      <c r="B7" s="15">
        <v>39</v>
      </c>
      <c r="C7" s="16" t="s">
        <v>138</v>
      </c>
      <c r="D7" s="38" t="s">
        <v>106</v>
      </c>
      <c r="E7" s="15" t="s">
        <v>33</v>
      </c>
      <c r="F7" s="16" t="s">
        <v>133</v>
      </c>
      <c r="G7" s="60">
        <v>47.53</v>
      </c>
      <c r="H7" s="57">
        <v>4</v>
      </c>
    </row>
    <row r="8" spans="1:8" ht="15">
      <c r="A8" s="47">
        <v>4</v>
      </c>
      <c r="B8" s="15">
        <v>7</v>
      </c>
      <c r="C8" s="16" t="s">
        <v>139</v>
      </c>
      <c r="D8" s="38" t="s">
        <v>28</v>
      </c>
      <c r="E8" s="15" t="s">
        <v>33</v>
      </c>
      <c r="F8" s="16" t="s">
        <v>71</v>
      </c>
      <c r="G8" s="60">
        <v>47.62</v>
      </c>
      <c r="H8" s="57">
        <v>3</v>
      </c>
    </row>
    <row r="9" spans="1:8" ht="15">
      <c r="A9" s="47">
        <v>5</v>
      </c>
      <c r="B9" s="15">
        <v>28</v>
      </c>
      <c r="C9" s="16" t="s">
        <v>141</v>
      </c>
      <c r="D9" s="38" t="s">
        <v>96</v>
      </c>
      <c r="E9" s="15" t="s">
        <v>33</v>
      </c>
      <c r="F9" s="16" t="s">
        <v>74</v>
      </c>
      <c r="G9" s="60">
        <v>47.72</v>
      </c>
      <c r="H9" s="57">
        <v>2</v>
      </c>
    </row>
    <row r="10" spans="1:8" ht="15">
      <c r="A10" s="47">
        <v>6</v>
      </c>
      <c r="B10" s="15">
        <v>12</v>
      </c>
      <c r="C10" s="16" t="s">
        <v>143</v>
      </c>
      <c r="D10" s="38" t="s">
        <v>80</v>
      </c>
      <c r="E10" s="15" t="s">
        <v>33</v>
      </c>
      <c r="F10" s="16" t="s">
        <v>74</v>
      </c>
      <c r="G10" s="60">
        <v>48.98</v>
      </c>
      <c r="H10" s="57">
        <v>1</v>
      </c>
    </row>
    <row r="11" spans="1:8" ht="15">
      <c r="A11" s="47">
        <v>7</v>
      </c>
      <c r="B11" s="15">
        <v>33</v>
      </c>
      <c r="C11" s="16" t="s">
        <v>146</v>
      </c>
      <c r="D11" s="38" t="s">
        <v>25</v>
      </c>
      <c r="E11" s="15" t="s">
        <v>126</v>
      </c>
      <c r="F11" s="16" t="s">
        <v>71</v>
      </c>
      <c r="G11" s="60">
        <v>50.34</v>
      </c>
      <c r="H11" s="57">
        <v>5</v>
      </c>
    </row>
    <row r="12" spans="1:8" ht="15">
      <c r="A12" s="47">
        <v>8</v>
      </c>
      <c r="B12" s="15">
        <v>41</v>
      </c>
      <c r="C12" s="16" t="s">
        <v>152</v>
      </c>
      <c r="D12" s="39" t="s">
        <v>29</v>
      </c>
      <c r="E12" s="15" t="s">
        <v>33</v>
      </c>
      <c r="F12" s="16" t="s">
        <v>74</v>
      </c>
      <c r="G12" s="60">
        <v>50.61</v>
      </c>
      <c r="H12" s="57"/>
    </row>
    <row r="13" spans="1:8" ht="15">
      <c r="A13" s="47">
        <v>9</v>
      </c>
      <c r="B13" s="15">
        <v>62</v>
      </c>
      <c r="C13" s="16" t="s">
        <v>145</v>
      </c>
      <c r="D13" s="38" t="s">
        <v>106</v>
      </c>
      <c r="E13" s="15" t="s">
        <v>33</v>
      </c>
      <c r="F13" s="16" t="s">
        <v>74</v>
      </c>
      <c r="G13" s="60">
        <v>50.69</v>
      </c>
      <c r="H13" s="57"/>
    </row>
    <row r="14" spans="1:8" ht="15">
      <c r="A14" s="47">
        <v>10</v>
      </c>
      <c r="B14" s="15">
        <v>52</v>
      </c>
      <c r="C14" s="16" t="s">
        <v>147</v>
      </c>
      <c r="D14" s="38" t="s">
        <v>96</v>
      </c>
      <c r="E14" s="15" t="s">
        <v>127</v>
      </c>
      <c r="F14" s="16" t="s">
        <v>72</v>
      </c>
      <c r="G14" s="60">
        <v>51.16</v>
      </c>
      <c r="H14" s="57">
        <v>4</v>
      </c>
    </row>
    <row r="15" spans="1:8" ht="15">
      <c r="A15" s="47">
        <v>11</v>
      </c>
      <c r="B15" s="15">
        <v>18</v>
      </c>
      <c r="C15" s="16" t="s">
        <v>151</v>
      </c>
      <c r="D15" s="38" t="s">
        <v>25</v>
      </c>
      <c r="E15" s="15" t="s">
        <v>38</v>
      </c>
      <c r="F15" s="16" t="s">
        <v>134</v>
      </c>
      <c r="G15" s="60">
        <v>51.32</v>
      </c>
      <c r="H15" s="57">
        <v>4</v>
      </c>
    </row>
    <row r="16" spans="1:8" ht="15">
      <c r="A16" s="47">
        <v>12</v>
      </c>
      <c r="B16" s="15">
        <v>29</v>
      </c>
      <c r="C16" s="16" t="s">
        <v>150</v>
      </c>
      <c r="D16" s="38" t="s">
        <v>96</v>
      </c>
      <c r="E16" s="15" t="s">
        <v>38</v>
      </c>
      <c r="F16" s="16" t="s">
        <v>103</v>
      </c>
      <c r="G16" s="60">
        <v>51.6</v>
      </c>
      <c r="H16" s="57">
        <v>3</v>
      </c>
    </row>
    <row r="17" spans="1:8" ht="15">
      <c r="A17" s="47">
        <v>13</v>
      </c>
      <c r="B17" s="15">
        <v>18</v>
      </c>
      <c r="C17" s="16" t="s">
        <v>155</v>
      </c>
      <c r="D17" s="38" t="s">
        <v>132</v>
      </c>
      <c r="E17" s="15" t="s">
        <v>126</v>
      </c>
      <c r="F17" s="16" t="s">
        <v>71</v>
      </c>
      <c r="G17" s="60">
        <v>52.1</v>
      </c>
      <c r="H17" s="57">
        <v>3</v>
      </c>
    </row>
    <row r="18" spans="1:8" ht="15">
      <c r="A18" s="47">
        <v>14</v>
      </c>
      <c r="B18" s="15">
        <v>8</v>
      </c>
      <c r="C18" s="16" t="s">
        <v>139</v>
      </c>
      <c r="D18" s="38" t="s">
        <v>28</v>
      </c>
      <c r="E18" s="15" t="s">
        <v>126</v>
      </c>
      <c r="F18" s="16" t="s">
        <v>71</v>
      </c>
      <c r="G18" s="60">
        <v>52.38</v>
      </c>
      <c r="H18" s="57">
        <v>2</v>
      </c>
    </row>
    <row r="19" spans="1:8" ht="15">
      <c r="A19" s="47">
        <v>15</v>
      </c>
      <c r="B19" s="15">
        <v>37</v>
      </c>
      <c r="C19" s="16" t="s">
        <v>144</v>
      </c>
      <c r="D19" s="38" t="s">
        <v>82</v>
      </c>
      <c r="E19" s="15" t="s">
        <v>38</v>
      </c>
      <c r="F19" s="16" t="s">
        <v>134</v>
      </c>
      <c r="G19" s="60">
        <v>53.16</v>
      </c>
      <c r="H19" s="57">
        <v>2</v>
      </c>
    </row>
    <row r="20" spans="1:8" ht="15">
      <c r="A20" s="47">
        <v>16</v>
      </c>
      <c r="B20" s="15">
        <v>50</v>
      </c>
      <c r="C20" s="16" t="s">
        <v>149</v>
      </c>
      <c r="D20" s="38" t="s">
        <v>130</v>
      </c>
      <c r="E20" s="15" t="s">
        <v>126</v>
      </c>
      <c r="F20" s="16" t="s">
        <v>71</v>
      </c>
      <c r="G20" s="60">
        <v>53.26</v>
      </c>
      <c r="H20" s="57">
        <v>1</v>
      </c>
    </row>
    <row r="21" spans="1:8" ht="15">
      <c r="A21" s="47">
        <v>17</v>
      </c>
      <c r="B21" s="15">
        <v>4</v>
      </c>
      <c r="C21" s="16" t="s">
        <v>148</v>
      </c>
      <c r="D21" s="38" t="s">
        <v>29</v>
      </c>
      <c r="E21" s="15" t="s">
        <v>38</v>
      </c>
      <c r="F21" s="16" t="s">
        <v>75</v>
      </c>
      <c r="G21" s="60">
        <v>53.41</v>
      </c>
      <c r="H21" s="57">
        <v>1</v>
      </c>
    </row>
    <row r="22" spans="1:8" ht="15">
      <c r="A22" s="47">
        <v>18</v>
      </c>
      <c r="B22" s="15">
        <v>35</v>
      </c>
      <c r="C22" s="16" t="s">
        <v>154</v>
      </c>
      <c r="D22" s="38" t="s">
        <v>131</v>
      </c>
      <c r="E22" s="15" t="s">
        <v>128</v>
      </c>
      <c r="F22" s="16" t="s">
        <v>73</v>
      </c>
      <c r="G22" s="60">
        <v>53.61</v>
      </c>
      <c r="H22" s="57">
        <v>5</v>
      </c>
    </row>
    <row r="23" spans="1:8" ht="15">
      <c r="A23" s="47">
        <v>19</v>
      </c>
      <c r="B23" s="15">
        <v>27</v>
      </c>
      <c r="C23" s="16" t="s">
        <v>153</v>
      </c>
      <c r="D23" s="38" t="s">
        <v>96</v>
      </c>
      <c r="E23" s="15" t="s">
        <v>126</v>
      </c>
      <c r="F23" s="16" t="s">
        <v>71</v>
      </c>
      <c r="G23" s="60">
        <v>53.64</v>
      </c>
      <c r="H23" s="57"/>
    </row>
    <row r="24" spans="1:8" ht="15">
      <c r="A24" s="47">
        <v>20</v>
      </c>
      <c r="B24" s="15">
        <v>40</v>
      </c>
      <c r="C24" s="16" t="s">
        <v>158</v>
      </c>
      <c r="D24" s="38" t="s">
        <v>106</v>
      </c>
      <c r="E24" s="15" t="s">
        <v>33</v>
      </c>
      <c r="F24" s="16" t="s">
        <v>74</v>
      </c>
      <c r="G24" s="60">
        <v>54.78</v>
      </c>
      <c r="H24" s="57"/>
    </row>
    <row r="25" spans="1:8" ht="15">
      <c r="A25" s="47">
        <v>21</v>
      </c>
      <c r="B25" s="15">
        <v>59</v>
      </c>
      <c r="C25" s="16" t="s">
        <v>161</v>
      </c>
      <c r="D25" s="38" t="s">
        <v>25</v>
      </c>
      <c r="E25" s="15" t="s">
        <v>127</v>
      </c>
      <c r="F25" s="16" t="s">
        <v>72</v>
      </c>
      <c r="G25" s="60">
        <v>55.05</v>
      </c>
      <c r="H25" s="57"/>
    </row>
    <row r="26" spans="1:8" ht="15">
      <c r="A26" s="47">
        <v>22</v>
      </c>
      <c r="B26" s="15">
        <v>23</v>
      </c>
      <c r="C26" s="16" t="s">
        <v>160</v>
      </c>
      <c r="D26" s="38" t="s">
        <v>96</v>
      </c>
      <c r="E26" s="15" t="s">
        <v>128</v>
      </c>
      <c r="F26" s="16" t="s">
        <v>73</v>
      </c>
      <c r="G26" s="60">
        <v>55.42</v>
      </c>
      <c r="H26" s="57">
        <v>4</v>
      </c>
    </row>
    <row r="27" spans="1:8" ht="15">
      <c r="A27" s="47">
        <v>23</v>
      </c>
      <c r="B27" s="15">
        <v>55</v>
      </c>
      <c r="C27" s="16" t="s">
        <v>162</v>
      </c>
      <c r="D27" s="38" t="s">
        <v>25</v>
      </c>
      <c r="E27" s="15" t="s">
        <v>128</v>
      </c>
      <c r="F27" s="16" t="s">
        <v>135</v>
      </c>
      <c r="G27" s="60">
        <v>55.7</v>
      </c>
      <c r="H27" s="57">
        <v>3</v>
      </c>
    </row>
    <row r="28" spans="1:8" ht="15">
      <c r="A28" s="47">
        <v>24</v>
      </c>
      <c r="B28" s="15">
        <v>61</v>
      </c>
      <c r="C28" s="16" t="s">
        <v>165</v>
      </c>
      <c r="D28" s="38" t="s">
        <v>25</v>
      </c>
      <c r="E28" s="15" t="s">
        <v>128</v>
      </c>
      <c r="F28" s="16" t="s">
        <v>73</v>
      </c>
      <c r="G28" s="60">
        <v>55.79</v>
      </c>
      <c r="H28" s="57">
        <v>2</v>
      </c>
    </row>
    <row r="29" spans="1:8" ht="15">
      <c r="A29" s="47">
        <v>25</v>
      </c>
      <c r="B29" s="15">
        <v>42</v>
      </c>
      <c r="C29" s="16" t="s">
        <v>179</v>
      </c>
      <c r="D29" s="38" t="s">
        <v>25</v>
      </c>
      <c r="E29" s="15" t="s">
        <v>127</v>
      </c>
      <c r="F29" s="16" t="s">
        <v>71</v>
      </c>
      <c r="G29" s="60">
        <v>56.44</v>
      </c>
      <c r="H29" s="57"/>
    </row>
    <row r="30" spans="1:8" ht="15">
      <c r="A30" s="47">
        <v>26</v>
      </c>
      <c r="B30" s="15">
        <v>51</v>
      </c>
      <c r="C30" s="16" t="s">
        <v>175</v>
      </c>
      <c r="D30" s="38" t="s">
        <v>79</v>
      </c>
      <c r="E30" s="15" t="s">
        <v>127</v>
      </c>
      <c r="F30" s="16" t="s">
        <v>72</v>
      </c>
      <c r="G30" s="60">
        <v>56.59</v>
      </c>
      <c r="H30" s="57"/>
    </row>
    <row r="31" spans="1:8" ht="15">
      <c r="A31" s="47">
        <v>27</v>
      </c>
      <c r="B31" s="15">
        <v>10</v>
      </c>
      <c r="C31" s="16" t="s">
        <v>169</v>
      </c>
      <c r="D31" s="38" t="s">
        <v>28</v>
      </c>
      <c r="E31" s="15" t="s">
        <v>18</v>
      </c>
      <c r="F31" s="16" t="s">
        <v>72</v>
      </c>
      <c r="G31" s="60">
        <v>56.88</v>
      </c>
      <c r="H31" s="57">
        <v>5</v>
      </c>
    </row>
    <row r="32" spans="1:8" ht="15">
      <c r="A32" s="47">
        <v>28</v>
      </c>
      <c r="B32" s="15">
        <v>34</v>
      </c>
      <c r="C32" s="16" t="s">
        <v>163</v>
      </c>
      <c r="D32" s="38" t="s">
        <v>67</v>
      </c>
      <c r="E32" s="15" t="s">
        <v>127</v>
      </c>
      <c r="F32" s="16" t="s">
        <v>72</v>
      </c>
      <c r="G32" s="60">
        <v>57.05</v>
      </c>
      <c r="H32" s="57"/>
    </row>
    <row r="33" spans="1:8" ht="15">
      <c r="A33" s="47">
        <v>29</v>
      </c>
      <c r="B33" s="15">
        <v>22</v>
      </c>
      <c r="C33" s="16" t="s">
        <v>125</v>
      </c>
      <c r="D33" s="38" t="s">
        <v>96</v>
      </c>
      <c r="E33" s="15" t="s">
        <v>128</v>
      </c>
      <c r="F33" s="16" t="s">
        <v>74</v>
      </c>
      <c r="G33" s="60">
        <v>57.5</v>
      </c>
      <c r="H33" s="57">
        <v>1</v>
      </c>
    </row>
    <row r="34" spans="1:8" ht="15">
      <c r="A34" s="47">
        <v>30</v>
      </c>
      <c r="B34" s="15">
        <v>25</v>
      </c>
      <c r="C34" s="16" t="s">
        <v>164</v>
      </c>
      <c r="D34" s="38" t="s">
        <v>96</v>
      </c>
      <c r="E34" s="15" t="s">
        <v>128</v>
      </c>
      <c r="F34" s="16" t="s">
        <v>73</v>
      </c>
      <c r="G34" s="60">
        <v>58.46</v>
      </c>
      <c r="H34" s="57"/>
    </row>
    <row r="35" spans="1:8" ht="15">
      <c r="A35" s="47">
        <v>31</v>
      </c>
      <c r="B35" s="15">
        <v>6</v>
      </c>
      <c r="C35" s="16" t="s">
        <v>170</v>
      </c>
      <c r="D35" s="38" t="s">
        <v>79</v>
      </c>
      <c r="E35" s="15" t="s">
        <v>18</v>
      </c>
      <c r="F35" s="16" t="s">
        <v>72</v>
      </c>
      <c r="G35" s="60">
        <v>58.5</v>
      </c>
      <c r="H35" s="57">
        <v>4</v>
      </c>
    </row>
    <row r="36" spans="1:8" ht="15">
      <c r="A36" s="47">
        <v>32</v>
      </c>
      <c r="B36" s="15">
        <v>11</v>
      </c>
      <c r="C36" s="16" t="s">
        <v>156</v>
      </c>
      <c r="D36" s="38" t="s">
        <v>80</v>
      </c>
      <c r="E36" s="15" t="s">
        <v>38</v>
      </c>
      <c r="F36" s="16" t="s">
        <v>93</v>
      </c>
      <c r="G36" s="60">
        <v>58.87</v>
      </c>
      <c r="H36" s="57"/>
    </row>
    <row r="37" spans="1:8" ht="15">
      <c r="A37" s="47">
        <v>33</v>
      </c>
      <c r="B37" s="15">
        <v>48</v>
      </c>
      <c r="C37" s="16" t="s">
        <v>172</v>
      </c>
      <c r="D37" s="38" t="s">
        <v>106</v>
      </c>
      <c r="E37" s="15" t="s">
        <v>128</v>
      </c>
      <c r="F37" s="16" t="s">
        <v>77</v>
      </c>
      <c r="G37" s="60">
        <v>58.88</v>
      </c>
      <c r="H37" s="57"/>
    </row>
    <row r="38" spans="1:8" ht="15">
      <c r="A38" s="47">
        <v>34</v>
      </c>
      <c r="B38" s="15">
        <v>53</v>
      </c>
      <c r="C38" s="16" t="s">
        <v>147</v>
      </c>
      <c r="D38" s="38" t="s">
        <v>96</v>
      </c>
      <c r="E38" s="15" t="s">
        <v>18</v>
      </c>
      <c r="F38" s="16" t="s">
        <v>72</v>
      </c>
      <c r="G38" s="60">
        <v>58.95</v>
      </c>
      <c r="H38" s="57">
        <v>3</v>
      </c>
    </row>
    <row r="39" spans="1:8" ht="15">
      <c r="A39" s="47">
        <v>35</v>
      </c>
      <c r="B39" s="15">
        <v>30</v>
      </c>
      <c r="C39" s="16" t="s">
        <v>173</v>
      </c>
      <c r="D39" s="38" t="s">
        <v>25</v>
      </c>
      <c r="E39" s="15" t="s">
        <v>18</v>
      </c>
      <c r="F39" s="16" t="s">
        <v>72</v>
      </c>
      <c r="G39" s="60">
        <v>59.38</v>
      </c>
      <c r="H39" s="57">
        <v>2</v>
      </c>
    </row>
    <row r="40" spans="1:8" ht="15">
      <c r="A40" s="47">
        <v>36</v>
      </c>
      <c r="B40" s="15">
        <v>17</v>
      </c>
      <c r="C40" s="16" t="s">
        <v>159</v>
      </c>
      <c r="D40" s="38" t="s">
        <v>132</v>
      </c>
      <c r="E40" s="15" t="s">
        <v>128</v>
      </c>
      <c r="F40" s="16" t="s">
        <v>77</v>
      </c>
      <c r="G40" s="60">
        <v>59.46</v>
      </c>
      <c r="H40" s="57"/>
    </row>
    <row r="41" spans="1:8" ht="15">
      <c r="A41" s="47">
        <v>37</v>
      </c>
      <c r="B41" s="15">
        <v>44</v>
      </c>
      <c r="C41" s="16" t="s">
        <v>168</v>
      </c>
      <c r="D41" s="38" t="s">
        <v>28</v>
      </c>
      <c r="E41" s="15" t="s">
        <v>18</v>
      </c>
      <c r="F41" s="16" t="s">
        <v>72</v>
      </c>
      <c r="G41" s="60">
        <v>59.57</v>
      </c>
      <c r="H41" s="57">
        <v>1</v>
      </c>
    </row>
    <row r="42" spans="1:8" ht="15">
      <c r="A42" s="47">
        <v>38</v>
      </c>
      <c r="B42" s="15">
        <v>43</v>
      </c>
      <c r="C42" s="16" t="s">
        <v>166</v>
      </c>
      <c r="D42" s="38" t="s">
        <v>96</v>
      </c>
      <c r="E42" s="15" t="s">
        <v>128</v>
      </c>
      <c r="F42" s="16" t="s">
        <v>77</v>
      </c>
      <c r="G42" s="60">
        <v>61.15</v>
      </c>
      <c r="H42" s="57"/>
    </row>
    <row r="43" spans="1:8" ht="15">
      <c r="A43" s="47">
        <v>39</v>
      </c>
      <c r="B43" s="15">
        <v>54</v>
      </c>
      <c r="C43" s="16" t="s">
        <v>174</v>
      </c>
      <c r="D43" s="38" t="s">
        <v>96</v>
      </c>
      <c r="E43" s="15" t="s">
        <v>126</v>
      </c>
      <c r="F43" s="16" t="s">
        <v>71</v>
      </c>
      <c r="G43" s="60">
        <v>61.83</v>
      </c>
      <c r="H43" s="57"/>
    </row>
    <row r="44" spans="1:8" ht="15">
      <c r="A44" s="47">
        <v>40</v>
      </c>
      <c r="B44" s="15">
        <v>5</v>
      </c>
      <c r="C44" s="16" t="s">
        <v>167</v>
      </c>
      <c r="D44" s="38" t="s">
        <v>79</v>
      </c>
      <c r="E44" s="15" t="s">
        <v>18</v>
      </c>
      <c r="F44" s="16" t="s">
        <v>72</v>
      </c>
      <c r="G44" s="60">
        <v>62.01</v>
      </c>
      <c r="H44" s="57"/>
    </row>
    <row r="45" spans="1:8" ht="15">
      <c r="A45" s="47">
        <v>41</v>
      </c>
      <c r="B45" s="15">
        <v>65</v>
      </c>
      <c r="C45" s="16" t="s">
        <v>178</v>
      </c>
      <c r="D45" s="38" t="s">
        <v>67</v>
      </c>
      <c r="E45" s="15" t="s">
        <v>126</v>
      </c>
      <c r="F45" s="16" t="s">
        <v>71</v>
      </c>
      <c r="G45" s="60">
        <v>62.13</v>
      </c>
      <c r="H45" s="57"/>
    </row>
    <row r="46" spans="1:8" ht="15">
      <c r="A46" s="47">
        <v>42</v>
      </c>
      <c r="B46" s="15">
        <v>24</v>
      </c>
      <c r="C46" s="16" t="s">
        <v>180</v>
      </c>
      <c r="D46" s="38" t="s">
        <v>79</v>
      </c>
      <c r="E46" s="15" t="s">
        <v>18</v>
      </c>
      <c r="F46" s="16" t="s">
        <v>72</v>
      </c>
      <c r="G46" s="60">
        <v>62.85</v>
      </c>
      <c r="H46" s="57"/>
    </row>
    <row r="47" spans="1:8" ht="15">
      <c r="A47" s="47">
        <v>43</v>
      </c>
      <c r="B47" s="15">
        <v>9</v>
      </c>
      <c r="C47" s="16" t="s">
        <v>171</v>
      </c>
      <c r="D47" s="38" t="s">
        <v>28</v>
      </c>
      <c r="E47" s="15" t="s">
        <v>18</v>
      </c>
      <c r="F47" s="16" t="s">
        <v>72</v>
      </c>
      <c r="G47" s="60">
        <v>62.92</v>
      </c>
      <c r="H47" s="57"/>
    </row>
    <row r="48" spans="1:8" ht="15">
      <c r="A48" s="47">
        <v>44</v>
      </c>
      <c r="B48" s="15">
        <v>58</v>
      </c>
      <c r="C48" s="16" t="s">
        <v>177</v>
      </c>
      <c r="D48" s="38" t="s">
        <v>25</v>
      </c>
      <c r="E48" s="15" t="s">
        <v>127</v>
      </c>
      <c r="F48" s="16" t="s">
        <v>72</v>
      </c>
      <c r="G48" s="60">
        <v>63.23</v>
      </c>
      <c r="H48" s="57"/>
    </row>
    <row r="49" spans="1:8" ht="15">
      <c r="A49" s="47">
        <v>45</v>
      </c>
      <c r="B49" s="15">
        <v>38</v>
      </c>
      <c r="C49" s="16" t="s">
        <v>176</v>
      </c>
      <c r="D49" s="38" t="s">
        <v>25</v>
      </c>
      <c r="E49" s="15" t="s">
        <v>127</v>
      </c>
      <c r="F49" s="16" t="s">
        <v>136</v>
      </c>
      <c r="G49" s="60">
        <v>63.29</v>
      </c>
      <c r="H49" s="57"/>
    </row>
    <row r="50" spans="1:8" ht="15">
      <c r="A50" s="47">
        <v>46</v>
      </c>
      <c r="B50" s="15">
        <v>20</v>
      </c>
      <c r="C50" s="16" t="s">
        <v>157</v>
      </c>
      <c r="D50" s="38" t="s">
        <v>25</v>
      </c>
      <c r="E50" s="15" t="s">
        <v>38</v>
      </c>
      <c r="F50" s="16" t="s">
        <v>95</v>
      </c>
      <c r="G50" s="60">
        <v>64.32</v>
      </c>
      <c r="H50" s="57"/>
    </row>
    <row r="51" spans="1:8" ht="15">
      <c r="A51" s="47">
        <v>47</v>
      </c>
      <c r="B51" s="15">
        <v>31</v>
      </c>
      <c r="C51" s="16" t="s">
        <v>165</v>
      </c>
      <c r="D51" s="38" t="s">
        <v>25</v>
      </c>
      <c r="E51" s="15" t="s">
        <v>18</v>
      </c>
      <c r="F51" s="16" t="s">
        <v>137</v>
      </c>
      <c r="G51" s="60">
        <v>68.46</v>
      </c>
      <c r="H51" s="57"/>
    </row>
    <row r="52" spans="1:8" ht="15">
      <c r="A52" s="47">
        <v>48</v>
      </c>
      <c r="B52" s="15">
        <v>63</v>
      </c>
      <c r="C52" s="16" t="s">
        <v>181</v>
      </c>
      <c r="D52" s="38" t="s">
        <v>29</v>
      </c>
      <c r="E52" s="15" t="s">
        <v>129</v>
      </c>
      <c r="F52" s="16" t="s">
        <v>72</v>
      </c>
      <c r="G52" s="60">
        <v>62.92</v>
      </c>
      <c r="H52" s="57">
        <v>5</v>
      </c>
    </row>
    <row r="53" spans="1:8" ht="15">
      <c r="A53" s="47">
        <v>49</v>
      </c>
      <c r="B53" s="15">
        <v>64</v>
      </c>
      <c r="C53" s="16" t="s">
        <v>183</v>
      </c>
      <c r="D53" s="38" t="s">
        <v>29</v>
      </c>
      <c r="E53" s="15" t="s">
        <v>129</v>
      </c>
      <c r="F53" s="16" t="s">
        <v>72</v>
      </c>
      <c r="G53" s="60">
        <v>72.51</v>
      </c>
      <c r="H53" s="57">
        <v>4</v>
      </c>
    </row>
    <row r="54" spans="1:8" ht="15">
      <c r="A54" s="47">
        <v>50</v>
      </c>
      <c r="B54" s="15">
        <v>14</v>
      </c>
      <c r="C54" s="16" t="s">
        <v>184</v>
      </c>
      <c r="D54" s="38" t="s">
        <v>80</v>
      </c>
      <c r="E54" s="15" t="s">
        <v>129</v>
      </c>
      <c r="F54" s="16" t="s">
        <v>72</v>
      </c>
      <c r="G54" s="60">
        <v>73.37</v>
      </c>
      <c r="H54" s="57">
        <v>3</v>
      </c>
    </row>
    <row r="55" spans="1:8" ht="15">
      <c r="A55" s="47">
        <v>51</v>
      </c>
      <c r="B55" s="15">
        <v>19</v>
      </c>
      <c r="C55" s="16" t="s">
        <v>182</v>
      </c>
      <c r="D55" s="38" t="s">
        <v>25</v>
      </c>
      <c r="E55" s="15" t="s">
        <v>129</v>
      </c>
      <c r="F55" s="16" t="s">
        <v>72</v>
      </c>
      <c r="G55" s="60">
        <v>76.1</v>
      </c>
      <c r="H55" s="57">
        <v>2</v>
      </c>
    </row>
    <row r="56" spans="1:8" ht="15">
      <c r="A56" s="47">
        <v>52</v>
      </c>
      <c r="B56" s="15">
        <v>46</v>
      </c>
      <c r="C56" s="16" t="s">
        <v>185</v>
      </c>
      <c r="D56" s="38" t="s">
        <v>25</v>
      </c>
      <c r="E56" s="15" t="s">
        <v>129</v>
      </c>
      <c r="F56" s="16" t="s">
        <v>72</v>
      </c>
      <c r="G56" s="60">
        <v>77.66</v>
      </c>
      <c r="H56" s="57">
        <v>1</v>
      </c>
    </row>
    <row r="57" spans="1:8" ht="15">
      <c r="A57" s="47">
        <v>53</v>
      </c>
      <c r="B57" s="15">
        <v>15</v>
      </c>
      <c r="C57" s="16" t="s">
        <v>187</v>
      </c>
      <c r="D57" s="38" t="s">
        <v>80</v>
      </c>
      <c r="E57" s="15" t="s">
        <v>129</v>
      </c>
      <c r="F57" s="16" t="s">
        <v>72</v>
      </c>
      <c r="G57" s="60">
        <v>95.13</v>
      </c>
      <c r="H57" s="57"/>
    </row>
    <row r="58" spans="1:8" ht="15">
      <c r="A58" s="47">
        <v>54</v>
      </c>
      <c r="B58" s="15">
        <v>60</v>
      </c>
      <c r="C58" s="16" t="s">
        <v>186</v>
      </c>
      <c r="D58" s="38" t="s">
        <v>25</v>
      </c>
      <c r="E58" s="15" t="s">
        <v>129</v>
      </c>
      <c r="F58" s="16" t="s">
        <v>72</v>
      </c>
      <c r="G58" s="60">
        <v>108.25</v>
      </c>
      <c r="H58" s="57"/>
    </row>
    <row r="59" spans="1:8" ht="15">
      <c r="A59" s="47">
        <v>55</v>
      </c>
      <c r="B59" s="15"/>
      <c r="C59" s="16"/>
      <c r="D59" s="38"/>
      <c r="E59" s="15"/>
      <c r="F59" s="16"/>
      <c r="G59" s="31"/>
      <c r="H59" s="57"/>
    </row>
    <row r="60" spans="1:8" ht="15">
      <c r="A60" s="47">
        <v>56</v>
      </c>
      <c r="B60" s="15"/>
      <c r="C60" s="16"/>
      <c r="D60" s="38"/>
      <c r="E60" s="15"/>
      <c r="F60" s="16"/>
      <c r="G60" s="31"/>
      <c r="H60" s="57"/>
    </row>
    <row r="61" spans="1:8" ht="15">
      <c r="A61" s="47">
        <v>57</v>
      </c>
      <c r="B61" s="15"/>
      <c r="C61" s="16"/>
      <c r="D61" s="38"/>
      <c r="E61" s="15"/>
      <c r="F61" s="16"/>
      <c r="G61" s="31"/>
      <c r="H61" s="57"/>
    </row>
    <row r="62" spans="1:6" ht="15">
      <c r="A62" s="17"/>
      <c r="B62" s="17"/>
      <c r="C62" s="18"/>
      <c r="D62" s="19"/>
      <c r="E62" s="17"/>
      <c r="F62" s="20"/>
    </row>
    <row r="63" spans="1:6" ht="15">
      <c r="A63" s="17"/>
      <c r="B63" s="17"/>
      <c r="C63" s="18"/>
      <c r="D63" s="19"/>
      <c r="E63" s="17"/>
      <c r="F63" s="20"/>
    </row>
    <row r="64" spans="1:6" ht="15">
      <c r="A64" s="17"/>
      <c r="B64" s="17"/>
      <c r="C64" s="18"/>
      <c r="D64" s="19"/>
      <c r="E64" s="17"/>
      <c r="F64" s="20"/>
    </row>
    <row r="65" spans="1:6" ht="15">
      <c r="A65" s="17"/>
      <c r="B65" s="17"/>
      <c r="C65" s="18"/>
      <c r="D65" s="19"/>
      <c r="E65" s="17"/>
      <c r="F65" s="20"/>
    </row>
    <row r="66" spans="1:6" ht="15">
      <c r="A66" s="17"/>
      <c r="B66" s="17"/>
      <c r="C66" s="18"/>
      <c r="D66" s="19"/>
      <c r="E66" s="17"/>
      <c r="F66" s="20"/>
    </row>
    <row r="67" spans="1:6" ht="15">
      <c r="A67" s="17"/>
      <c r="B67" s="17"/>
      <c r="C67" s="18"/>
      <c r="D67" s="19"/>
      <c r="E67" s="17"/>
      <c r="F67" s="20"/>
    </row>
    <row r="68" spans="1:6" ht="15">
      <c r="A68" s="17"/>
      <c r="B68" s="17"/>
      <c r="C68" s="18"/>
      <c r="D68" s="19"/>
      <c r="E68" s="17"/>
      <c r="F68" s="20"/>
    </row>
    <row r="69" spans="1:6" ht="15">
      <c r="A69" s="17"/>
      <c r="B69" s="17"/>
      <c r="C69" s="18"/>
      <c r="D69" s="19"/>
      <c r="E69" s="17"/>
      <c r="F69" s="20"/>
    </row>
    <row r="70" spans="1:6" ht="15">
      <c r="A70" s="17"/>
      <c r="B70" s="17"/>
      <c r="C70" s="18"/>
      <c r="D70" s="19"/>
      <c r="E70" s="17"/>
      <c r="F70" s="20"/>
    </row>
    <row r="71" spans="1:6" ht="15">
      <c r="A71" s="17"/>
      <c r="B71" s="17"/>
      <c r="C71" s="18"/>
      <c r="D71" s="19"/>
      <c r="E71" s="17"/>
      <c r="F71" s="20"/>
    </row>
    <row r="72" spans="1:6" ht="15">
      <c r="A72" s="17"/>
      <c r="B72" s="17"/>
      <c r="C72" s="18"/>
      <c r="D72" s="19"/>
      <c r="E72" s="17"/>
      <c r="F72" s="20"/>
    </row>
    <row r="73" spans="1:6" ht="15">
      <c r="A73" s="17"/>
      <c r="B73" s="17"/>
      <c r="C73" s="18"/>
      <c r="D73" s="19"/>
      <c r="E73" s="17"/>
      <c r="F73" s="20"/>
    </row>
    <row r="74" spans="1:6" ht="15">
      <c r="A74" s="17"/>
      <c r="B74" s="17"/>
      <c r="C74" s="18"/>
      <c r="D74" s="19"/>
      <c r="E74" s="17"/>
      <c r="F74" s="20"/>
    </row>
    <row r="75" spans="1:6" ht="15">
      <c r="A75" s="17"/>
      <c r="B75" s="17"/>
      <c r="C75" s="18"/>
      <c r="D75" s="19"/>
      <c r="E75" s="17"/>
      <c r="F75" s="20"/>
    </row>
    <row r="76" spans="1:6" ht="15">
      <c r="A76" s="17"/>
      <c r="B76" s="17"/>
      <c r="C76" s="18"/>
      <c r="D76" s="19"/>
      <c r="E76" s="17"/>
      <c r="F76" s="20"/>
    </row>
    <row r="77" spans="1:6" ht="15">
      <c r="A77" s="17"/>
      <c r="B77" s="17"/>
      <c r="C77" s="18"/>
      <c r="D77" s="19"/>
      <c r="E77" s="17"/>
      <c r="F77" s="20"/>
    </row>
    <row r="78" spans="1:6" ht="15">
      <c r="A78" s="17"/>
      <c r="B78" s="17"/>
      <c r="C78" s="18"/>
      <c r="D78" s="19"/>
      <c r="E78" s="17"/>
      <c r="F78" s="20"/>
    </row>
    <row r="79" spans="1:6" ht="15">
      <c r="A79" s="17"/>
      <c r="B79" s="17"/>
      <c r="C79" s="18"/>
      <c r="D79" s="19"/>
      <c r="E79" s="17"/>
      <c r="F79" s="20"/>
    </row>
    <row r="80" spans="1:6" ht="15">
      <c r="A80" s="17"/>
      <c r="B80" s="17"/>
      <c r="C80" s="18"/>
      <c r="D80" s="19"/>
      <c r="E80" s="17"/>
      <c r="F80" s="20"/>
    </row>
    <row r="81" spans="1:6" ht="15">
      <c r="A81" s="17"/>
      <c r="B81" s="17"/>
      <c r="C81" s="18"/>
      <c r="D81" s="19"/>
      <c r="E81" s="17"/>
      <c r="F81" s="20"/>
    </row>
    <row r="82" spans="1:6" ht="15">
      <c r="A82" s="17"/>
      <c r="B82" s="17"/>
      <c r="C82" s="18"/>
      <c r="D82" s="19"/>
      <c r="E82" s="17"/>
      <c r="F82" s="20"/>
    </row>
    <row r="83" spans="1:6" ht="15">
      <c r="A83" s="17"/>
      <c r="B83" s="17"/>
      <c r="C83" s="18"/>
      <c r="D83" s="19"/>
      <c r="E83" s="17"/>
      <c r="F83" s="20"/>
    </row>
    <row r="84" spans="1:6" ht="15">
      <c r="A84" s="17"/>
      <c r="B84" s="17"/>
      <c r="C84" s="18"/>
      <c r="D84" s="19"/>
      <c r="E84" s="17"/>
      <c r="F84" s="20"/>
    </row>
    <row r="85" spans="1:6" ht="15">
      <c r="A85" s="17"/>
      <c r="B85" s="17"/>
      <c r="C85" s="18"/>
      <c r="D85" s="19"/>
      <c r="E85" s="17"/>
      <c r="F85" s="20"/>
    </row>
    <row r="86" spans="1:6" ht="15">
      <c r="A86" s="17"/>
      <c r="B86" s="17"/>
      <c r="C86" s="18"/>
      <c r="D86" s="19"/>
      <c r="E86" s="17"/>
      <c r="F86" s="20"/>
    </row>
    <row r="87" spans="1:6" ht="15">
      <c r="A87" s="17"/>
      <c r="B87" s="17"/>
      <c r="C87" s="18"/>
      <c r="D87" s="19"/>
      <c r="E87" s="17"/>
      <c r="F87" s="20"/>
    </row>
    <row r="88" spans="1:6" ht="15">
      <c r="A88" s="17"/>
      <c r="B88" s="17"/>
      <c r="C88" s="18"/>
      <c r="D88" s="19"/>
      <c r="E88" s="17"/>
      <c r="F88" s="20"/>
    </row>
    <row r="89" spans="1:6" ht="15">
      <c r="A89" s="17"/>
      <c r="B89" s="17"/>
      <c r="C89" s="18"/>
      <c r="D89" s="19"/>
      <c r="E89" s="17"/>
      <c r="F89" s="20"/>
    </row>
    <row r="90" spans="1:6" ht="15">
      <c r="A90" s="17"/>
      <c r="B90" s="17"/>
      <c r="C90" s="18"/>
      <c r="D90" s="19"/>
      <c r="E90" s="17"/>
      <c r="F90" s="20"/>
    </row>
    <row r="91" spans="1:6" ht="15">
      <c r="A91" s="17"/>
      <c r="B91" s="17"/>
      <c r="C91" s="18"/>
      <c r="D91" s="19"/>
      <c r="E91" s="17"/>
      <c r="F91" s="20"/>
    </row>
    <row r="92" spans="1:6" ht="15">
      <c r="A92" s="17"/>
      <c r="B92" s="17"/>
      <c r="C92" s="18"/>
      <c r="D92" s="19"/>
      <c r="E92" s="17"/>
      <c r="F92" s="20"/>
    </row>
    <row r="93" spans="1:6" ht="15">
      <c r="A93" s="17"/>
      <c r="B93" s="17"/>
      <c r="C93" s="18"/>
      <c r="D93" s="19"/>
      <c r="E93" s="17"/>
      <c r="F93" s="20"/>
    </row>
    <row r="94" spans="1:6" ht="15">
      <c r="A94" s="17"/>
      <c r="B94" s="17"/>
      <c r="C94" s="18"/>
      <c r="D94" s="19"/>
      <c r="E94" s="17"/>
      <c r="F94" s="20"/>
    </row>
    <row r="95" spans="1:6" ht="15">
      <c r="A95" s="17"/>
      <c r="B95" s="17"/>
      <c r="C95" s="18"/>
      <c r="D95" s="19"/>
      <c r="E95" s="17"/>
      <c r="F95" s="20"/>
    </row>
    <row r="96" spans="1:6" ht="15">
      <c r="A96" s="17"/>
      <c r="B96" s="17"/>
      <c r="C96" s="18"/>
      <c r="D96" s="19"/>
      <c r="E96" s="17"/>
      <c r="F96" s="20"/>
    </row>
    <row r="97" spans="1:6" ht="15">
      <c r="A97" s="17"/>
      <c r="B97" s="17"/>
      <c r="C97" s="18"/>
      <c r="D97" s="19"/>
      <c r="E97" s="17"/>
      <c r="F97" s="20"/>
    </row>
    <row r="98" spans="1:6" ht="15">
      <c r="A98" s="17"/>
      <c r="B98" s="17"/>
      <c r="C98" s="18"/>
      <c r="D98" s="19"/>
      <c r="E98" s="17"/>
      <c r="F98" s="20"/>
    </row>
    <row r="99" spans="1:6" ht="15">
      <c r="A99" s="17"/>
      <c r="B99" s="17"/>
      <c r="C99" s="18"/>
      <c r="D99" s="19"/>
      <c r="E99" s="17"/>
      <c r="F99" s="20"/>
    </row>
    <row r="100" spans="1:6" ht="15">
      <c r="A100" s="17"/>
      <c r="B100" s="17"/>
      <c r="C100" s="18"/>
      <c r="D100" s="19"/>
      <c r="E100" s="17"/>
      <c r="F100" s="20"/>
    </row>
    <row r="101" spans="1:6" ht="15">
      <c r="A101" s="17"/>
      <c r="B101" s="17"/>
      <c r="C101" s="18"/>
      <c r="D101" s="19"/>
      <c r="E101" s="17"/>
      <c r="F101" s="20"/>
    </row>
    <row r="102" spans="1:6" ht="15">
      <c r="A102" s="17"/>
      <c r="B102" s="17"/>
      <c r="C102" s="18"/>
      <c r="D102" s="19"/>
      <c r="E102" s="17"/>
      <c r="F102" s="20"/>
    </row>
    <row r="103" spans="1:6" ht="15">
      <c r="A103" s="17"/>
      <c r="B103" s="17"/>
      <c r="C103" s="18"/>
      <c r="D103" s="19"/>
      <c r="E103" s="17"/>
      <c r="F103" s="20"/>
    </row>
    <row r="104" spans="1:6" ht="15">
      <c r="A104" s="17"/>
      <c r="B104" s="17"/>
      <c r="C104" s="18"/>
      <c r="D104" s="19"/>
      <c r="E104" s="17"/>
      <c r="F104" s="20"/>
    </row>
    <row r="105" spans="1:6" ht="15">
      <c r="A105" s="17"/>
      <c r="B105" s="17"/>
      <c r="C105" s="18"/>
      <c r="D105" s="19"/>
      <c r="E105" s="17"/>
      <c r="F105" s="20"/>
    </row>
    <row r="106" spans="1:6" ht="15">
      <c r="A106" s="17"/>
      <c r="B106" s="17"/>
      <c r="C106" s="18"/>
      <c r="D106" s="19"/>
      <c r="E106" s="17"/>
      <c r="F106" s="20"/>
    </row>
    <row r="107" spans="1:6" ht="15">
      <c r="A107" s="17"/>
      <c r="B107" s="17"/>
      <c r="C107" s="18"/>
      <c r="D107" s="19"/>
      <c r="E107" s="17"/>
      <c r="F107" s="20"/>
    </row>
    <row r="108" spans="1:6" ht="15">
      <c r="A108" s="17"/>
      <c r="B108" s="17"/>
      <c r="C108" s="18"/>
      <c r="D108" s="19"/>
      <c r="E108" s="17"/>
      <c r="F108" s="20"/>
    </row>
    <row r="109" spans="1:6" ht="15">
      <c r="A109" s="17"/>
      <c r="B109" s="17"/>
      <c r="C109" s="18"/>
      <c r="D109" s="19"/>
      <c r="E109" s="17"/>
      <c r="F109" s="20"/>
    </row>
    <row r="110" spans="1:6" ht="15">
      <c r="A110" s="17"/>
      <c r="B110" s="17"/>
      <c r="C110" s="18"/>
      <c r="D110" s="19"/>
      <c r="E110" s="17"/>
      <c r="F110" s="20"/>
    </row>
    <row r="111" spans="1:6" ht="15">
      <c r="A111" s="17"/>
      <c r="B111" s="17"/>
      <c r="C111" s="18"/>
      <c r="D111" s="19"/>
      <c r="E111" s="17"/>
      <c r="F111" s="20"/>
    </row>
    <row r="112" spans="1:6" ht="15">
      <c r="A112" s="17"/>
      <c r="B112" s="17"/>
      <c r="C112" s="18"/>
      <c r="D112" s="19"/>
      <c r="E112" s="17"/>
      <c r="F112" s="20"/>
    </row>
    <row r="113" spans="1:6" ht="15">
      <c r="A113" s="17"/>
      <c r="B113" s="17"/>
      <c r="C113" s="18"/>
      <c r="D113" s="19"/>
      <c r="E113" s="17"/>
      <c r="F113" s="20"/>
    </row>
    <row r="114" spans="1:6" ht="15">
      <c r="A114" s="17"/>
      <c r="B114" s="17"/>
      <c r="C114" s="18"/>
      <c r="D114" s="19"/>
      <c r="E114" s="17"/>
      <c r="F114" s="20"/>
    </row>
    <row r="115" spans="1:6" ht="15">
      <c r="A115" s="17"/>
      <c r="B115" s="17"/>
      <c r="C115" s="18"/>
      <c r="D115" s="19"/>
      <c r="E115" s="17"/>
      <c r="F115" s="20"/>
    </row>
    <row r="116" spans="1:6" ht="15">
      <c r="A116" s="17"/>
      <c r="B116" s="17"/>
      <c r="C116" s="18"/>
      <c r="D116" s="19"/>
      <c r="E116" s="17"/>
      <c r="F116" s="20"/>
    </row>
    <row r="117" spans="1:6" ht="15">
      <c r="A117" s="17"/>
      <c r="B117" s="17"/>
      <c r="C117" s="18"/>
      <c r="D117" s="19"/>
      <c r="E117" s="17"/>
      <c r="F117" s="20"/>
    </row>
    <row r="118" spans="1:6" ht="15">
      <c r="A118" s="17"/>
      <c r="B118" s="17"/>
      <c r="C118" s="18"/>
      <c r="D118" s="19"/>
      <c r="E118" s="17"/>
      <c r="F118" s="20"/>
    </row>
    <row r="119" spans="1:6" ht="15">
      <c r="A119" s="17"/>
      <c r="B119" s="17"/>
      <c r="C119" s="18"/>
      <c r="D119" s="19"/>
      <c r="E119" s="17"/>
      <c r="F119" s="20"/>
    </row>
    <row r="120" spans="1:6" ht="15">
      <c r="A120" s="17"/>
      <c r="B120" s="17"/>
      <c r="C120" s="18"/>
      <c r="D120" s="19"/>
      <c r="E120" s="17"/>
      <c r="F120" s="20"/>
    </row>
    <row r="121" spans="1:6" ht="15">
      <c r="A121" s="17"/>
      <c r="B121" s="17"/>
      <c r="C121" s="18"/>
      <c r="D121" s="19"/>
      <c r="E121" s="17"/>
      <c r="F121" s="20"/>
    </row>
    <row r="122" spans="1:6" ht="15">
      <c r="A122" s="17"/>
      <c r="B122" s="17"/>
      <c r="C122" s="18"/>
      <c r="D122" s="19"/>
      <c r="E122" s="17"/>
      <c r="F122" s="20"/>
    </row>
    <row r="123" spans="1:6" ht="15">
      <c r="A123" s="17"/>
      <c r="B123" s="17"/>
      <c r="C123" s="18"/>
      <c r="D123" s="19"/>
      <c r="E123" s="17"/>
      <c r="F123" s="20"/>
    </row>
    <row r="124" spans="1:6" ht="15">
      <c r="A124" s="17"/>
      <c r="B124" s="17"/>
      <c r="C124" s="18"/>
      <c r="D124" s="19"/>
      <c r="E124" s="17"/>
      <c r="F124" s="20"/>
    </row>
    <row r="125" spans="1:6" ht="15">
      <c r="A125" s="17"/>
      <c r="B125" s="17"/>
      <c r="C125" s="18"/>
      <c r="D125" s="19"/>
      <c r="E125" s="17"/>
      <c r="F125" s="20"/>
    </row>
    <row r="126" spans="1:6" ht="15">
      <c r="A126" s="17"/>
      <c r="B126" s="17"/>
      <c r="C126" s="18"/>
      <c r="D126" s="19"/>
      <c r="E126" s="17"/>
      <c r="F126" s="20"/>
    </row>
    <row r="127" spans="1:6" ht="15">
      <c r="A127" s="17"/>
      <c r="B127" s="17"/>
      <c r="C127" s="18"/>
      <c r="D127" s="19"/>
      <c r="E127" s="17"/>
      <c r="F127" s="20"/>
    </row>
    <row r="128" spans="1:6" ht="15">
      <c r="A128" s="17"/>
      <c r="B128" s="17"/>
      <c r="C128" s="18"/>
      <c r="D128" s="19"/>
      <c r="E128" s="17"/>
      <c r="F128" s="20"/>
    </row>
    <row r="129" spans="1:6" ht="15">
      <c r="A129" s="17"/>
      <c r="B129" s="17"/>
      <c r="C129" s="18"/>
      <c r="D129" s="19"/>
      <c r="E129" s="17"/>
      <c r="F129" s="20"/>
    </row>
    <row r="130" spans="1:6" ht="15">
      <c r="A130" s="17"/>
      <c r="B130" s="17"/>
      <c r="C130" s="18"/>
      <c r="D130" s="19"/>
      <c r="E130" s="17"/>
      <c r="F130" s="20"/>
    </row>
    <row r="131" spans="1:6" ht="15">
      <c r="A131" s="17"/>
      <c r="B131" s="17"/>
      <c r="C131" s="18"/>
      <c r="D131" s="19"/>
      <c r="E131" s="17"/>
      <c r="F131" s="20"/>
    </row>
    <row r="132" spans="1:6" ht="15">
      <c r="A132" s="17"/>
      <c r="B132" s="17"/>
      <c r="C132" s="18"/>
      <c r="D132" s="19"/>
      <c r="E132" s="17"/>
      <c r="F132" s="20"/>
    </row>
    <row r="133" spans="1:6" ht="15">
      <c r="A133" s="17"/>
      <c r="B133" s="17"/>
      <c r="C133" s="18"/>
      <c r="D133" s="19"/>
      <c r="E133" s="17"/>
      <c r="F133" s="20"/>
    </row>
    <row r="134" spans="1:6" ht="15">
      <c r="A134" s="17"/>
      <c r="B134" s="17"/>
      <c r="C134" s="18"/>
      <c r="D134" s="19"/>
      <c r="E134" s="17"/>
      <c r="F134" s="20"/>
    </row>
    <row r="135" spans="1:6" ht="15">
      <c r="A135" s="17"/>
      <c r="B135" s="17"/>
      <c r="C135" s="18"/>
      <c r="D135" s="19"/>
      <c r="E135" s="17"/>
      <c r="F135" s="20"/>
    </row>
    <row r="136" spans="1:6" ht="15">
      <c r="A136" s="17"/>
      <c r="B136" s="17"/>
      <c r="C136" s="18"/>
      <c r="D136" s="19"/>
      <c r="E136" s="17"/>
      <c r="F136" s="20"/>
    </row>
    <row r="137" spans="1:6" ht="15">
      <c r="A137" s="17"/>
      <c r="B137" s="17"/>
      <c r="C137" s="18"/>
      <c r="D137" s="19"/>
      <c r="E137" s="17"/>
      <c r="F137" s="20"/>
    </row>
    <row r="138" spans="1:6" ht="15">
      <c r="A138" s="17"/>
      <c r="B138" s="17"/>
      <c r="C138" s="18"/>
      <c r="D138" s="19"/>
      <c r="E138" s="17"/>
      <c r="F138" s="20"/>
    </row>
    <row r="139" spans="1:6" ht="15">
      <c r="A139" s="17"/>
      <c r="B139" s="17"/>
      <c r="C139" s="18"/>
      <c r="D139" s="19"/>
      <c r="E139" s="17"/>
      <c r="F139" s="20"/>
    </row>
    <row r="140" spans="1:6" ht="15">
      <c r="A140" s="17"/>
      <c r="B140" s="17"/>
      <c r="C140" s="18"/>
      <c r="D140" s="19"/>
      <c r="E140" s="17"/>
      <c r="F140" s="20"/>
    </row>
    <row r="141" spans="1:6" ht="15">
      <c r="A141" s="17"/>
      <c r="B141" s="17"/>
      <c r="C141" s="18"/>
      <c r="D141" s="19"/>
      <c r="E141" s="17"/>
      <c r="F141" s="20"/>
    </row>
    <row r="142" spans="1:6" ht="15">
      <c r="A142" s="17"/>
      <c r="B142" s="17"/>
      <c r="C142" s="18"/>
      <c r="D142" s="19"/>
      <c r="E142" s="17"/>
      <c r="F142" s="20"/>
    </row>
    <row r="143" spans="1:6" ht="15">
      <c r="A143" s="17"/>
      <c r="B143" s="17"/>
      <c r="C143" s="18"/>
      <c r="D143" s="19"/>
      <c r="E143" s="17"/>
      <c r="F143" s="20"/>
    </row>
    <row r="144" spans="1:6" ht="15">
      <c r="A144" s="17"/>
      <c r="B144" s="17"/>
      <c r="C144" s="18"/>
      <c r="D144" s="19"/>
      <c r="E144" s="17"/>
      <c r="F144" s="20"/>
    </row>
    <row r="145" spans="1:6" ht="15">
      <c r="A145" s="17"/>
      <c r="B145" s="17"/>
      <c r="C145" s="18"/>
      <c r="D145" s="19"/>
      <c r="E145" s="17"/>
      <c r="F145" s="20"/>
    </row>
    <row r="146" spans="1:6" ht="15">
      <c r="A146" s="17"/>
      <c r="B146" s="17"/>
      <c r="C146" s="18"/>
      <c r="D146" s="19"/>
      <c r="E146" s="17"/>
      <c r="F146" s="20"/>
    </row>
    <row r="147" spans="1:6" ht="15">
      <c r="A147" s="17"/>
      <c r="B147" s="17"/>
      <c r="C147" s="18"/>
      <c r="D147" s="19"/>
      <c r="E147" s="17"/>
      <c r="F147" s="20"/>
    </row>
    <row r="148" spans="1:6" ht="15">
      <c r="A148" s="17"/>
      <c r="B148" s="17"/>
      <c r="C148" s="18"/>
      <c r="D148" s="19"/>
      <c r="E148" s="17"/>
      <c r="F148" s="20"/>
    </row>
    <row r="149" spans="1:6" ht="15">
      <c r="A149" s="17"/>
      <c r="B149" s="17"/>
      <c r="C149" s="18"/>
      <c r="D149" s="19"/>
      <c r="E149" s="17"/>
      <c r="F149" s="20"/>
    </row>
    <row r="150" spans="1:6" ht="15">
      <c r="A150" s="17"/>
      <c r="B150" s="17"/>
      <c r="C150" s="18"/>
      <c r="D150" s="19"/>
      <c r="E150" s="17"/>
      <c r="F150" s="20"/>
    </row>
    <row r="151" spans="1:6" ht="15">
      <c r="A151" s="17"/>
      <c r="B151" s="17"/>
      <c r="C151" s="18"/>
      <c r="D151" s="19"/>
      <c r="E151" s="17"/>
      <c r="F151" s="20"/>
    </row>
    <row r="152" spans="1:6" ht="15">
      <c r="A152" s="17"/>
      <c r="B152" s="17"/>
      <c r="C152" s="18"/>
      <c r="D152" s="19"/>
      <c r="E152" s="17"/>
      <c r="F152" s="20"/>
    </row>
    <row r="153" spans="1:6" ht="15">
      <c r="A153" s="17"/>
      <c r="B153" s="17"/>
      <c r="C153" s="18"/>
      <c r="D153" s="19"/>
      <c r="E153" s="17"/>
      <c r="F153" s="20"/>
    </row>
    <row r="154" spans="1:6" ht="15">
      <c r="A154" s="17"/>
      <c r="B154" s="17"/>
      <c r="C154" s="18"/>
      <c r="D154" s="19"/>
      <c r="E154" s="17"/>
      <c r="F154" s="20"/>
    </row>
    <row r="155" spans="1:6" ht="15">
      <c r="A155" s="17"/>
      <c r="B155" s="17"/>
      <c r="C155" s="18"/>
      <c r="D155" s="19"/>
      <c r="E155" s="17"/>
      <c r="F155" s="20"/>
    </row>
    <row r="156" spans="1:6" ht="15">
      <c r="A156" s="17"/>
      <c r="B156" s="17"/>
      <c r="C156" s="18"/>
      <c r="D156" s="19"/>
      <c r="E156" s="17"/>
      <c r="F156" s="20"/>
    </row>
    <row r="157" spans="1:6" ht="15">
      <c r="A157" s="17"/>
      <c r="B157" s="17"/>
      <c r="C157" s="18"/>
      <c r="D157" s="19"/>
      <c r="E157" s="17"/>
      <c r="F157" s="20"/>
    </row>
    <row r="158" spans="1:6" ht="15">
      <c r="A158" s="17"/>
      <c r="B158" s="17"/>
      <c r="C158" s="18"/>
      <c r="D158" s="19"/>
      <c r="E158" s="17"/>
      <c r="F158" s="20"/>
    </row>
    <row r="159" spans="1:6" ht="15">
      <c r="A159" s="17"/>
      <c r="B159" s="17"/>
      <c r="C159" s="18"/>
      <c r="D159" s="19"/>
      <c r="E159" s="17"/>
      <c r="F159" s="20"/>
    </row>
    <row r="160" spans="1:6" ht="15">
      <c r="A160" s="17"/>
      <c r="B160" s="17"/>
      <c r="C160" s="18"/>
      <c r="D160" s="19"/>
      <c r="E160" s="17"/>
      <c r="F160" s="20"/>
    </row>
    <row r="161" spans="1:6" ht="15">
      <c r="A161" s="17"/>
      <c r="B161" s="17"/>
      <c r="C161" s="18"/>
      <c r="D161" s="19"/>
      <c r="E161" s="17"/>
      <c r="F161" s="20"/>
    </row>
    <row r="162" spans="1:6" ht="15">
      <c r="A162" s="17"/>
      <c r="B162" s="17"/>
      <c r="C162" s="18"/>
      <c r="D162" s="19"/>
      <c r="E162" s="17"/>
      <c r="F162" s="20"/>
    </row>
    <row r="163" spans="1:6" ht="15">
      <c r="A163" s="17"/>
      <c r="B163" s="17"/>
      <c r="C163" s="18"/>
      <c r="D163" s="19"/>
      <c r="E163" s="17"/>
      <c r="F163" s="20"/>
    </row>
    <row r="164" spans="1:6" ht="15">
      <c r="A164" s="17"/>
      <c r="B164" s="17"/>
      <c r="C164" s="18"/>
      <c r="D164" s="19"/>
      <c r="E164" s="17"/>
      <c r="F164" s="20"/>
    </row>
    <row r="165" spans="1:6" ht="15">
      <c r="A165" s="17"/>
      <c r="B165" s="17"/>
      <c r="C165" s="18"/>
      <c r="D165" s="19"/>
      <c r="E165" s="17"/>
      <c r="F165" s="20"/>
    </row>
    <row r="166" spans="1:6" ht="15">
      <c r="A166" s="17"/>
      <c r="B166" s="17"/>
      <c r="C166" s="18"/>
      <c r="D166" s="19"/>
      <c r="E166" s="17"/>
      <c r="F166" s="20"/>
    </row>
    <row r="167" spans="1:6" ht="15">
      <c r="A167" s="17"/>
      <c r="B167" s="17"/>
      <c r="C167" s="18"/>
      <c r="D167" s="19"/>
      <c r="E167" s="17"/>
      <c r="F167" s="20"/>
    </row>
    <row r="168" spans="1:6" ht="15">
      <c r="A168" s="17"/>
      <c r="B168" s="17"/>
      <c r="C168" s="18"/>
      <c r="D168" s="19"/>
      <c r="E168" s="17"/>
      <c r="F168" s="20"/>
    </row>
    <row r="169" spans="1:6" ht="15">
      <c r="A169" s="17"/>
      <c r="B169" s="17"/>
      <c r="C169" s="18"/>
      <c r="D169" s="19"/>
      <c r="E169" s="17"/>
      <c r="F169" s="20"/>
    </row>
    <row r="170" spans="1:6" ht="15">
      <c r="A170" s="17"/>
      <c r="B170" s="17"/>
      <c r="C170" s="18"/>
      <c r="D170" s="19"/>
      <c r="E170" s="17"/>
      <c r="F170" s="20"/>
    </row>
    <row r="171" spans="1:6" ht="15">
      <c r="A171" s="17"/>
      <c r="B171" s="17"/>
      <c r="C171" s="18"/>
      <c r="D171" s="19"/>
      <c r="E171" s="17"/>
      <c r="F171" s="20"/>
    </row>
    <row r="172" spans="1:6" ht="15">
      <c r="A172" s="17"/>
      <c r="B172" s="17"/>
      <c r="C172" s="18"/>
      <c r="D172" s="19"/>
      <c r="E172" s="17"/>
      <c r="F172" s="20"/>
    </row>
    <row r="173" spans="1:6" ht="15">
      <c r="A173" s="17"/>
      <c r="B173" s="17"/>
      <c r="C173" s="18"/>
      <c r="D173" s="19"/>
      <c r="E173" s="17"/>
      <c r="F173" s="20"/>
    </row>
    <row r="174" spans="1:6" ht="15">
      <c r="A174" s="17"/>
      <c r="B174" s="17"/>
      <c r="C174" s="18"/>
      <c r="D174" s="19"/>
      <c r="E174" s="17"/>
      <c r="F174" s="20"/>
    </row>
    <row r="175" spans="1:6" ht="15">
      <c r="A175" s="17"/>
      <c r="B175" s="17"/>
      <c r="C175" s="18"/>
      <c r="D175" s="19"/>
      <c r="E175" s="17"/>
      <c r="F175" s="20"/>
    </row>
    <row r="176" spans="1:6" ht="15">
      <c r="A176" s="17"/>
      <c r="B176" s="17"/>
      <c r="C176" s="18"/>
      <c r="D176" s="19"/>
      <c r="E176" s="17"/>
      <c r="F176" s="20"/>
    </row>
    <row r="177" spans="1:6" ht="15">
      <c r="A177" s="17"/>
      <c r="B177" s="17"/>
      <c r="C177" s="18"/>
      <c r="D177" s="19"/>
      <c r="E177" s="17"/>
      <c r="F177" s="20"/>
    </row>
    <row r="178" spans="1:6" ht="15">
      <c r="A178" s="17"/>
      <c r="B178" s="17"/>
      <c r="C178" s="18"/>
      <c r="D178" s="19"/>
      <c r="E178" s="17"/>
      <c r="F178" s="20"/>
    </row>
    <row r="179" spans="1:6" ht="15">
      <c r="A179" s="17"/>
      <c r="B179" s="17"/>
      <c r="C179" s="18"/>
      <c r="D179" s="19"/>
      <c r="E179" s="17"/>
      <c r="F179" s="20"/>
    </row>
    <row r="180" spans="1:6" ht="15">
      <c r="A180" s="17"/>
      <c r="B180" s="17"/>
      <c r="C180" s="18"/>
      <c r="D180" s="19"/>
      <c r="E180" s="17"/>
      <c r="F180" s="20"/>
    </row>
    <row r="181" spans="1:6" ht="15">
      <c r="A181" s="17"/>
      <c r="B181" s="17"/>
      <c r="C181" s="18"/>
      <c r="D181" s="19"/>
      <c r="E181" s="17"/>
      <c r="F181" s="20"/>
    </row>
    <row r="182" spans="1:6" ht="15">
      <c r="A182" s="17"/>
      <c r="B182" s="17"/>
      <c r="C182" s="18"/>
      <c r="D182" s="19"/>
      <c r="E182" s="17"/>
      <c r="F182" s="20"/>
    </row>
    <row r="183" spans="1:6" ht="15">
      <c r="A183" s="17"/>
      <c r="B183" s="17"/>
      <c r="C183" s="18"/>
      <c r="D183" s="19"/>
      <c r="E183" s="17"/>
      <c r="F183" s="20"/>
    </row>
    <row r="184" spans="1:6" ht="15">
      <c r="A184" s="17"/>
      <c r="B184" s="17"/>
      <c r="C184" s="18"/>
      <c r="D184" s="19"/>
      <c r="E184" s="17"/>
      <c r="F184" s="20"/>
    </row>
    <row r="185" spans="1:6" ht="15">
      <c r="A185" s="17"/>
      <c r="B185" s="17"/>
      <c r="C185" s="18"/>
      <c r="D185" s="19"/>
      <c r="E185" s="17"/>
      <c r="F185" s="20"/>
    </row>
    <row r="186" spans="1:6" ht="15">
      <c r="A186" s="17"/>
      <c r="B186" s="17"/>
      <c r="C186" s="18"/>
      <c r="D186" s="19"/>
      <c r="E186" s="17"/>
      <c r="F186" s="20"/>
    </row>
    <row r="187" spans="1:6" ht="15">
      <c r="A187" s="17"/>
      <c r="B187" s="17"/>
      <c r="C187" s="18"/>
      <c r="D187" s="19"/>
      <c r="E187" s="17"/>
      <c r="F187" s="20"/>
    </row>
    <row r="188" spans="1:6" ht="15">
      <c r="A188" s="17"/>
      <c r="B188" s="17"/>
      <c r="C188" s="18"/>
      <c r="D188" s="19"/>
      <c r="E188" s="17"/>
      <c r="F188" s="20"/>
    </row>
    <row r="189" spans="1:6" ht="15">
      <c r="A189" s="17"/>
      <c r="B189" s="17"/>
      <c r="C189" s="18"/>
      <c r="D189" s="19"/>
      <c r="E189" s="17"/>
      <c r="F189" s="20"/>
    </row>
    <row r="190" spans="1:6" ht="15">
      <c r="A190" s="17"/>
      <c r="B190" s="17"/>
      <c r="C190" s="18"/>
      <c r="D190" s="19"/>
      <c r="E190" s="17"/>
      <c r="F190" s="20"/>
    </row>
    <row r="191" spans="1:6" ht="15">
      <c r="A191" s="17"/>
      <c r="B191" s="17"/>
      <c r="C191" s="18"/>
      <c r="D191" s="19"/>
      <c r="E191" s="17"/>
      <c r="F191" s="20"/>
    </row>
    <row r="192" spans="1:6" ht="15">
      <c r="A192" s="17"/>
      <c r="B192" s="17"/>
      <c r="C192" s="18"/>
      <c r="D192" s="19"/>
      <c r="E192" s="17"/>
      <c r="F192" s="20"/>
    </row>
    <row r="193" spans="1:6" ht="15">
      <c r="A193" s="17"/>
      <c r="B193" s="17"/>
      <c r="C193" s="18"/>
      <c r="D193" s="19"/>
      <c r="E193" s="17"/>
      <c r="F193" s="20"/>
    </row>
    <row r="194" spans="1:6" ht="15">
      <c r="A194" s="17"/>
      <c r="B194" s="17"/>
      <c r="C194" s="18"/>
      <c r="D194" s="19"/>
      <c r="E194" s="17"/>
      <c r="F194" s="20"/>
    </row>
    <row r="195" spans="1:6" ht="15">
      <c r="A195" s="17"/>
      <c r="B195" s="17"/>
      <c r="C195" s="18"/>
      <c r="D195" s="19"/>
      <c r="E195" s="17"/>
      <c r="F195" s="20"/>
    </row>
    <row r="196" spans="1:6" ht="15">
      <c r="A196" s="17"/>
      <c r="B196" s="17"/>
      <c r="C196" s="18"/>
      <c r="D196" s="19"/>
      <c r="E196" s="17"/>
      <c r="F196" s="20"/>
    </row>
    <row r="197" spans="1:6" ht="15">
      <c r="A197" s="17"/>
      <c r="B197" s="17"/>
      <c r="C197" s="18"/>
      <c r="D197" s="19"/>
      <c r="E197" s="17"/>
      <c r="F197" s="20"/>
    </row>
    <row r="198" spans="1:6" ht="15">
      <c r="A198" s="17"/>
      <c r="B198" s="17"/>
      <c r="C198" s="18"/>
      <c r="D198" s="19"/>
      <c r="E198" s="17"/>
      <c r="F198" s="20"/>
    </row>
    <row r="199" spans="1:6" ht="15">
      <c r="A199" s="17"/>
      <c r="B199" s="17"/>
      <c r="C199" s="18"/>
      <c r="D199" s="19"/>
      <c r="E199" s="17"/>
      <c r="F199" s="20"/>
    </row>
    <row r="200" spans="1:6" ht="15">
      <c r="A200" s="17"/>
      <c r="B200" s="17"/>
      <c r="C200" s="18"/>
      <c r="D200" s="19"/>
      <c r="E200" s="17"/>
      <c r="F200" s="20"/>
    </row>
    <row r="201" spans="1:6" ht="15">
      <c r="A201" s="17"/>
      <c r="B201" s="17"/>
      <c r="C201" s="18"/>
      <c r="D201" s="19"/>
      <c r="E201" s="17"/>
      <c r="F201" s="20"/>
    </row>
    <row r="202" spans="1:6" ht="15">
      <c r="A202" s="17"/>
      <c r="B202" s="17"/>
      <c r="C202" s="18"/>
      <c r="D202" s="19"/>
      <c r="E202" s="17"/>
      <c r="F202" s="20"/>
    </row>
    <row r="203" spans="1:6" ht="15">
      <c r="A203" s="17"/>
      <c r="B203" s="17"/>
      <c r="C203" s="18"/>
      <c r="D203" s="19"/>
      <c r="E203" s="17"/>
      <c r="F203" s="20"/>
    </row>
    <row r="204" spans="1:6" ht="15">
      <c r="A204" s="17"/>
      <c r="B204" s="17"/>
      <c r="C204" s="18"/>
      <c r="D204" s="19"/>
      <c r="E204" s="17"/>
      <c r="F204" s="20"/>
    </row>
    <row r="205" spans="1:6" ht="15">
      <c r="A205" s="17"/>
      <c r="B205" s="17"/>
      <c r="C205" s="18"/>
      <c r="D205" s="19"/>
      <c r="E205" s="17"/>
      <c r="F205" s="20"/>
    </row>
    <row r="206" spans="1:6" ht="15">
      <c r="A206" s="17"/>
      <c r="B206" s="17"/>
      <c r="C206" s="18"/>
      <c r="D206" s="19"/>
      <c r="E206" s="17"/>
      <c r="F206" s="20"/>
    </row>
    <row r="207" spans="1:6" ht="15">
      <c r="A207" s="17"/>
      <c r="B207" s="17"/>
      <c r="C207" s="18"/>
      <c r="D207" s="19"/>
      <c r="E207" s="17"/>
      <c r="F207" s="20"/>
    </row>
    <row r="208" spans="1:6" ht="15">
      <c r="A208" s="17"/>
      <c r="B208" s="17"/>
      <c r="C208" s="18"/>
      <c r="D208" s="19"/>
      <c r="E208" s="17"/>
      <c r="F208" s="20"/>
    </row>
    <row r="209" spans="1:6" ht="15">
      <c r="A209" s="17"/>
      <c r="B209" s="17"/>
      <c r="C209" s="18"/>
      <c r="D209" s="19"/>
      <c r="E209" s="17"/>
      <c r="F209" s="20"/>
    </row>
    <row r="210" spans="1:6" ht="15">
      <c r="A210" s="17"/>
      <c r="B210" s="17"/>
      <c r="C210" s="18"/>
      <c r="D210" s="19"/>
      <c r="E210" s="17"/>
      <c r="F210" s="20"/>
    </row>
    <row r="211" spans="1:6" ht="15">
      <c r="A211" s="17"/>
      <c r="B211" s="17"/>
      <c r="C211" s="18"/>
      <c r="D211" s="19"/>
      <c r="E211" s="17"/>
      <c r="F211" s="20"/>
    </row>
    <row r="212" spans="1:6" ht="15">
      <c r="A212" s="17"/>
      <c r="B212" s="17"/>
      <c r="C212" s="18"/>
      <c r="D212" s="19"/>
      <c r="E212" s="17"/>
      <c r="F212" s="20"/>
    </row>
    <row r="213" spans="1:6" ht="15">
      <c r="A213" s="17"/>
      <c r="B213" s="17"/>
      <c r="C213" s="18"/>
      <c r="D213" s="19"/>
      <c r="E213" s="17"/>
      <c r="F213" s="20"/>
    </row>
    <row r="214" spans="1:6" ht="15">
      <c r="A214" s="17"/>
      <c r="B214" s="17"/>
      <c r="C214" s="18"/>
      <c r="D214" s="19"/>
      <c r="E214" s="17"/>
      <c r="F214" s="20"/>
    </row>
    <row r="215" spans="1:6" ht="15">
      <c r="A215" s="17"/>
      <c r="B215" s="17"/>
      <c r="C215" s="18"/>
      <c r="D215" s="19"/>
      <c r="E215" s="17"/>
      <c r="F215" s="20"/>
    </row>
    <row r="216" spans="1:6" ht="15">
      <c r="A216" s="17"/>
      <c r="B216" s="17"/>
      <c r="C216" s="18"/>
      <c r="D216" s="19"/>
      <c r="E216" s="17"/>
      <c r="F216" s="20"/>
    </row>
    <row r="217" spans="1:6" ht="15">
      <c r="A217" s="17"/>
      <c r="B217" s="17"/>
      <c r="C217" s="18"/>
      <c r="D217" s="19"/>
      <c r="E217" s="17"/>
      <c r="F217" s="20"/>
    </row>
    <row r="218" spans="1:6" ht="15">
      <c r="A218" s="17"/>
      <c r="B218" s="17"/>
      <c r="C218" s="18"/>
      <c r="D218" s="19"/>
      <c r="E218" s="17"/>
      <c r="F218" s="20"/>
    </row>
    <row r="219" spans="1:6" ht="15">
      <c r="A219" s="17"/>
      <c r="B219" s="17"/>
      <c r="C219" s="18"/>
      <c r="D219" s="19"/>
      <c r="E219" s="17"/>
      <c r="F219" s="20"/>
    </row>
    <row r="220" spans="1:6" ht="15">
      <c r="A220" s="17"/>
      <c r="B220" s="17"/>
      <c r="C220" s="18"/>
      <c r="D220" s="19"/>
      <c r="E220" s="17"/>
      <c r="F220" s="20"/>
    </row>
    <row r="221" spans="1:6" ht="15">
      <c r="A221" s="17"/>
      <c r="B221" s="17"/>
      <c r="C221" s="18"/>
      <c r="D221" s="19"/>
      <c r="E221" s="17"/>
      <c r="F221" s="20"/>
    </row>
    <row r="222" spans="1:6" ht="15">
      <c r="A222" s="17"/>
      <c r="B222" s="17"/>
      <c r="C222" s="18"/>
      <c r="D222" s="19"/>
      <c r="E222" s="17"/>
      <c r="F222" s="20"/>
    </row>
    <row r="223" spans="1:6" ht="15">
      <c r="A223" s="17"/>
      <c r="B223" s="17"/>
      <c r="C223" s="18"/>
      <c r="D223" s="19"/>
      <c r="E223" s="17"/>
      <c r="F223" s="20"/>
    </row>
    <row r="224" spans="1:6" ht="15">
      <c r="A224" s="17"/>
      <c r="B224" s="17"/>
      <c r="C224" s="18"/>
      <c r="D224" s="19"/>
      <c r="E224" s="17"/>
      <c r="F224" s="20"/>
    </row>
    <row r="225" spans="1:6" ht="15">
      <c r="A225" s="17"/>
      <c r="B225" s="17"/>
      <c r="C225" s="18"/>
      <c r="D225" s="19"/>
      <c r="E225" s="17"/>
      <c r="F225" s="20"/>
    </row>
    <row r="226" spans="1:6" ht="15">
      <c r="A226" s="17"/>
      <c r="B226" s="17"/>
      <c r="C226" s="18"/>
      <c r="D226" s="19"/>
      <c r="E226" s="17"/>
      <c r="F226" s="20"/>
    </row>
    <row r="227" spans="1:6" ht="15">
      <c r="A227" s="17"/>
      <c r="B227" s="17"/>
      <c r="C227" s="18"/>
      <c r="D227" s="19"/>
      <c r="E227" s="17"/>
      <c r="F227" s="20"/>
    </row>
    <row r="228" spans="1:6" ht="15">
      <c r="A228" s="17"/>
      <c r="B228" s="17"/>
      <c r="C228" s="18"/>
      <c r="D228" s="19"/>
      <c r="E228" s="17"/>
      <c r="F228" s="20"/>
    </row>
    <row r="229" spans="1:6" ht="15">
      <c r="A229" s="17"/>
      <c r="B229" s="17"/>
      <c r="C229" s="18"/>
      <c r="D229" s="19"/>
      <c r="E229" s="17"/>
      <c r="F229" s="20"/>
    </row>
    <row r="230" spans="1:6" ht="15">
      <c r="A230" s="17"/>
      <c r="B230" s="17"/>
      <c r="C230" s="18"/>
      <c r="D230" s="19"/>
      <c r="E230" s="17"/>
      <c r="F230" s="20"/>
    </row>
    <row r="231" spans="1:6" ht="15">
      <c r="A231" s="17"/>
      <c r="B231" s="17"/>
      <c r="C231" s="18"/>
      <c r="D231" s="19"/>
      <c r="E231" s="17"/>
      <c r="F231" s="20"/>
    </row>
    <row r="232" spans="1:6" ht="15">
      <c r="A232" s="17"/>
      <c r="B232" s="17"/>
      <c r="C232" s="18"/>
      <c r="D232" s="19"/>
      <c r="E232" s="17"/>
      <c r="F232" s="20"/>
    </row>
    <row r="233" spans="1:6" ht="15">
      <c r="A233" s="17"/>
      <c r="B233" s="17"/>
      <c r="C233" s="18"/>
      <c r="D233" s="19"/>
      <c r="E233" s="17"/>
      <c r="F233" s="20"/>
    </row>
    <row r="234" spans="1:6" ht="15">
      <c r="A234" s="17"/>
      <c r="B234" s="17"/>
      <c r="C234" s="18"/>
      <c r="D234" s="19"/>
      <c r="E234" s="17"/>
      <c r="F234" s="20"/>
    </row>
    <row r="235" spans="1:6" ht="15">
      <c r="A235" s="17"/>
      <c r="B235" s="17"/>
      <c r="C235" s="18"/>
      <c r="D235" s="19"/>
      <c r="E235" s="17"/>
      <c r="F235" s="20"/>
    </row>
    <row r="236" spans="1:6" ht="15">
      <c r="A236" s="17"/>
      <c r="B236" s="17"/>
      <c r="C236" s="18"/>
      <c r="D236" s="19"/>
      <c r="E236" s="17"/>
      <c r="F236" s="20"/>
    </row>
    <row r="237" spans="1:6" ht="15">
      <c r="A237" s="17"/>
      <c r="B237" s="17"/>
      <c r="C237" s="18"/>
      <c r="D237" s="19"/>
      <c r="E237" s="17"/>
      <c r="F237" s="20"/>
    </row>
    <row r="238" spans="1:6" ht="15">
      <c r="A238" s="17"/>
      <c r="B238" s="17"/>
      <c r="C238" s="18"/>
      <c r="D238" s="19"/>
      <c r="E238" s="17"/>
      <c r="F238" s="20"/>
    </row>
    <row r="239" spans="1:6" ht="15">
      <c r="A239" s="17"/>
      <c r="B239" s="17"/>
      <c r="C239" s="18"/>
      <c r="D239" s="19"/>
      <c r="E239" s="17"/>
      <c r="F239" s="20"/>
    </row>
    <row r="240" spans="1:6" ht="15">
      <c r="A240" s="17"/>
      <c r="B240" s="17"/>
      <c r="C240" s="18"/>
      <c r="D240" s="19"/>
      <c r="E240" s="17"/>
      <c r="F240" s="20"/>
    </row>
    <row r="241" spans="1:6" ht="15">
      <c r="A241" s="17"/>
      <c r="B241" s="17"/>
      <c r="C241" s="18"/>
      <c r="D241" s="19"/>
      <c r="E241" s="17"/>
      <c r="F241" s="20"/>
    </row>
    <row r="242" spans="1:6" ht="15">
      <c r="A242" s="17"/>
      <c r="B242" s="17"/>
      <c r="C242" s="18"/>
      <c r="D242" s="19"/>
      <c r="E242" s="17"/>
      <c r="F242" s="20"/>
    </row>
    <row r="243" spans="1:6" ht="15">
      <c r="A243" s="17"/>
      <c r="B243" s="17"/>
      <c r="C243" s="18"/>
      <c r="D243" s="19"/>
      <c r="E243" s="17"/>
      <c r="F243" s="20"/>
    </row>
    <row r="244" spans="1:6" ht="15">
      <c r="A244" s="17"/>
      <c r="B244" s="17"/>
      <c r="C244" s="18"/>
      <c r="D244" s="19"/>
      <c r="E244" s="17"/>
      <c r="F244" s="20"/>
    </row>
    <row r="245" spans="1:6" ht="15">
      <c r="A245" s="17"/>
      <c r="B245" s="17"/>
      <c r="C245" s="18"/>
      <c r="D245" s="19"/>
      <c r="E245" s="17"/>
      <c r="F245" s="20"/>
    </row>
    <row r="246" spans="1:6" ht="15">
      <c r="A246" s="17"/>
      <c r="B246" s="17"/>
      <c r="C246" s="18"/>
      <c r="D246" s="19"/>
      <c r="E246" s="17"/>
      <c r="F246" s="20"/>
    </row>
  </sheetData>
  <sheetProtection/>
  <mergeCells count="2">
    <mergeCell ref="D1:H1"/>
    <mergeCell ref="A2:H2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2020-03-02T08:14:55Z</cp:lastPrinted>
  <dcterms:created xsi:type="dcterms:W3CDTF">2009-01-24T13:55:20Z</dcterms:created>
  <dcterms:modified xsi:type="dcterms:W3CDTF">2020-03-09T08:40:13Z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