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<sst xmlns="http://schemas.openxmlformats.org/spreadsheetml/2006/main" count="29" uniqueCount="29">
  <si>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</si>
  <si>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</si>
  <si>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</si>
  <si>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</si>
  <si>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</si>
  <si>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</si>
  <si>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</si>
  <si>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</si>
  <si>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</si>
  <si>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</si>
  <si>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ATENEU SLOT</t>
  </si>
  <si>
    <t>TOAD TEAM</t>
  </si>
  <si>
    <t>SLOT LA LIRA</t>
  </si>
  <si>
    <t>TURBOSLOT</t>
  </si>
  <si>
    <t>SLOT TARRACO</t>
  </si>
  <si>
    <t>4EVER SLOT</t>
  </si>
  <si>
    <t>LLUM LLAMP</t>
  </si>
  <si>
    <t>CASC</t>
  </si>
  <si>
    <t>RODAMON SLOT SÚRIA</t>
  </si>
  <si>
    <t>KARKOFF SLOT</t>
  </si>
  <si>
    <t>TCR SLOT</t>
  </si>
  <si>
    <t>CERDANYOLA SLOT</t>
  </si>
  <si>
    <t>SLOT MORA</t>
  </si>
  <si>
    <t>SLOTCAR SANT JOAN</t>
  </si>
  <si>
    <t>TERRA DE VINS 2024 CLASSIFICACIÓ ESCUDERIES</t>
  </si>
  <si>
    <t>DREAMSLOT</t>
  </si>
  <si>
    <t>JOPER MOTOR RACING</t>
  </si>
  <si>
    <t>PIM PAM GAS</t>
  </si>
  <si>
    <t>SLOTINGPLUS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</si>
</sst>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11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11.42187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24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12</v>
      </c>
      <c r="C6" s="6">
        <f>53+13+42+37</f>
        <v>145</v>
      </c>
      <c r="D6" s="6">
        <f>62+20+41+30</f>
        <v>153</v>
      </c>
      <c r="E6" s="6">
        <f>63+10+15+30</f>
        <v>118</v>
      </c>
      <c r="F6" s="6">
        <f>65+32+50+9</f>
        <v>156</v>
      </c>
      <c r="G6" s="6"/>
      <c r="H6" s="6"/>
      <c r="I6" s="7">
        <f aca="true" t="shared" si="0" ref="I6:I28">SUM(C6:H6)</f>
        <v>572</v>
      </c>
    </row>
    <row r="7" spans="1:9" s="2" customFormat="1" ht="15">
      <c r="A7" s="4">
        <v>2</v>
      </c>
      <c r="B7" s="5" t="s">
        <v>15</v>
      </c>
      <c r="C7" s="6">
        <f>43+34+37+26+11</f>
        <v>151</v>
      </c>
      <c r="D7" s="6">
        <f>8+35+33+18+10</f>
        <v>104</v>
      </c>
      <c r="E7" s="6">
        <f>8+39+44+30+24+11</f>
        <v>156</v>
      </c>
      <c r="F7" s="6">
        <f>10+45+36+33+10</f>
        <v>134</v>
      </c>
      <c r="G7" s="6"/>
      <c r="H7" s="6"/>
      <c r="I7" s="7">
        <f t="shared" si="0"/>
        <v>545</v>
      </c>
    </row>
    <row r="8" spans="1:9" ht="15">
      <c r="A8" s="4">
        <v>3</v>
      </c>
      <c r="B8" s="5" t="s">
        <v>10</v>
      </c>
      <c r="C8" s="6">
        <f>13+20+5+11+15+35+13</f>
        <v>112</v>
      </c>
      <c r="D8" s="6">
        <f>25+8+10+33+32+13</f>
        <v>121</v>
      </c>
      <c r="E8" s="6">
        <f>28+37+8+10+31+32+13</f>
        <v>159</v>
      </c>
      <c r="F8" s="6">
        <f>20+10+47+20+13</f>
        <v>110</v>
      </c>
      <c r="G8" s="6"/>
      <c r="H8" s="6"/>
      <c r="I8" s="7">
        <f t="shared" si="0"/>
        <v>502</v>
      </c>
    </row>
    <row r="9" spans="1:9" ht="15">
      <c r="A9" s="4">
        <v>4</v>
      </c>
      <c r="B9" s="5" t="s">
        <v>13</v>
      </c>
      <c r="C9" s="6">
        <f>17+15+58</f>
        <v>90</v>
      </c>
      <c r="D9" s="6">
        <f>13+15+56</f>
        <v>84</v>
      </c>
      <c r="E9" s="6">
        <f>19+15+46</f>
        <v>80</v>
      </c>
      <c r="F9" s="6">
        <f>17+15+39+17</f>
        <v>88</v>
      </c>
      <c r="G9" s="6"/>
      <c r="H9" s="6"/>
      <c r="I9" s="7">
        <f t="shared" si="0"/>
        <v>342</v>
      </c>
    </row>
    <row r="10" spans="1:9" ht="15">
      <c r="A10" s="4">
        <v>5</v>
      </c>
      <c r="B10" s="5" t="s">
        <v>11</v>
      </c>
      <c r="C10" s="6">
        <f>34+9+10</f>
        <v>53</v>
      </c>
      <c r="D10" s="6">
        <f>6+34+9+6+9</f>
        <v>64</v>
      </c>
      <c r="E10" s="6">
        <f>5+44+9+7+10</f>
        <v>75</v>
      </c>
      <c r="F10" s="6">
        <f>40</f>
        <v>40</v>
      </c>
      <c r="G10" s="6"/>
      <c r="H10" s="6"/>
      <c r="I10" s="7">
        <f t="shared" si="0"/>
        <v>232</v>
      </c>
    </row>
    <row r="11" spans="1:9" ht="15">
      <c r="A11" s="4">
        <v>6</v>
      </c>
      <c r="B11" s="5" t="s">
        <v>16</v>
      </c>
      <c r="C11" s="6">
        <f>17+32</f>
        <v>49</v>
      </c>
      <c r="D11" s="6">
        <f>13+20+46</f>
        <v>79</v>
      </c>
      <c r="E11" s="6">
        <f>33+35</f>
        <v>68</v>
      </c>
      <c r="F11" s="6">
        <f>31</f>
        <v>31</v>
      </c>
      <c r="G11" s="6"/>
      <c r="H11" s="6"/>
      <c r="I11" s="7">
        <f t="shared" si="0"/>
        <v>227</v>
      </c>
    </row>
    <row r="12" spans="1:9" ht="15">
      <c r="A12" s="4">
        <v>7</v>
      </c>
      <c r="B12" s="5" t="s">
        <v>20</v>
      </c>
      <c r="C12" s="6">
        <f>13+20</f>
        <v>33</v>
      </c>
      <c r="D12" s="6">
        <f>20+17</f>
        <v>37</v>
      </c>
      <c r="E12" s="6">
        <f>10</f>
        <v>10</v>
      </c>
      <c r="F12" s="6">
        <f>15+15</f>
        <v>30</v>
      </c>
      <c r="G12" s="6"/>
      <c r="H12" s="6"/>
      <c r="I12" s="7">
        <f t="shared" si="0"/>
        <v>110</v>
      </c>
    </row>
    <row r="13" spans="1:9" ht="15">
      <c r="A13" s="4">
        <v>8</v>
      </c>
      <c r="B13" s="5" t="s">
        <v>22</v>
      </c>
      <c r="C13" s="6">
        <f>20</f>
        <v>20</v>
      </c>
      <c r="D13" s="6">
        <f>20</f>
        <v>20</v>
      </c>
      <c r="E13" s="6">
        <f>17</f>
        <v>17</v>
      </c>
      <c r="F13" s="6">
        <f>20</f>
        <v>20</v>
      </c>
      <c r="G13" s="6"/>
      <c r="H13" s="6"/>
      <c r="I13" s="7">
        <f t="shared" si="0"/>
        <v>77</v>
      </c>
    </row>
    <row r="14" spans="1:9" ht="15">
      <c r="A14" s="4">
        <v>9</v>
      </c>
      <c r="B14" s="5" t="s">
        <v>25</v>
      </c>
      <c r="C14" s="6">
        <f>13</f>
        <v>13</v>
      </c>
      <c r="D14" s="6">
        <f>17</f>
        <v>17</v>
      </c>
      <c r="E14" s="6">
        <f>20</f>
        <v>20</v>
      </c>
      <c r="F14" s="6">
        <f>17</f>
        <v>17</v>
      </c>
      <c r="G14" s="6"/>
      <c r="H14" s="6"/>
      <c r="I14" s="7">
        <f t="shared" si="0"/>
        <v>67</v>
      </c>
    </row>
    <row r="15" spans="1:9" ht="15">
      <c r="A15" s="4">
        <v>10</v>
      </c>
      <c r="B15" s="5" t="s">
        <v>17</v>
      </c>
      <c r="C15" s="6">
        <f>10</f>
        <v>10</v>
      </c>
      <c r="D15" s="6">
        <f>11</f>
        <v>11</v>
      </c>
      <c r="E15" s="6">
        <f>11</f>
        <v>11</v>
      </c>
      <c r="F15" s="6">
        <f>11</f>
        <v>11</v>
      </c>
      <c r="G15" s="6"/>
      <c r="H15" s="6"/>
      <c r="I15" s="7">
        <f t="shared" si="0"/>
        <v>43</v>
      </c>
    </row>
    <row r="16" spans="1:9" ht="15">
      <c r="A16" s="4">
        <v>11</v>
      </c>
      <c r="B16" s="5" t="s">
        <v>27</v>
      </c>
      <c r="C16" s="6">
        <v>0</v>
      </c>
      <c r="D16" s="6">
        <f>15</f>
        <v>15</v>
      </c>
      <c r="E16" s="6">
        <f>11</f>
        <v>11</v>
      </c>
      <c r="F16" s="6">
        <f>11</f>
        <v>11</v>
      </c>
      <c r="G16" s="6"/>
      <c r="H16" s="6"/>
      <c r="I16" s="7">
        <f t="shared" si="0"/>
        <v>37</v>
      </c>
    </row>
    <row r="17" spans="1:9" ht="15">
      <c r="A17" s="4">
        <v>12</v>
      </c>
      <c r="B17" s="5" t="s">
        <v>18</v>
      </c>
      <c r="C17" s="6">
        <v>0</v>
      </c>
      <c r="D17" s="6">
        <f>11</f>
        <v>11</v>
      </c>
      <c r="E17" s="6">
        <f>17</f>
        <v>17</v>
      </c>
      <c r="F17" s="6">
        <v>0</v>
      </c>
      <c r="G17" s="6"/>
      <c r="H17" s="6"/>
      <c r="I17" s="7">
        <f t="shared" si="0"/>
        <v>28</v>
      </c>
    </row>
    <row r="18" spans="1:9" ht="15">
      <c r="A18" s="4">
        <v>13</v>
      </c>
      <c r="B18" s="5" t="s">
        <v>26</v>
      </c>
      <c r="C18" s="6">
        <f>13</f>
        <v>13</v>
      </c>
      <c r="D18" s="6">
        <f>8</f>
        <v>8</v>
      </c>
      <c r="E18" s="6">
        <v>0</v>
      </c>
      <c r="F18" s="6">
        <v>0</v>
      </c>
      <c r="G18" s="6"/>
      <c r="H18" s="6"/>
      <c r="I18" s="7">
        <f t="shared" si="0"/>
        <v>21</v>
      </c>
    </row>
    <row r="19" spans="1:9" ht="15">
      <c r="A19" s="4">
        <v>14</v>
      </c>
      <c r="B19" s="5" t="s">
        <v>28</v>
      </c>
      <c r="C19" s="6">
        <v>0</v>
      </c>
      <c r="D19" s="6">
        <v>0</v>
      </c>
      <c r="E19" s="6">
        <v>20</v>
      </c>
      <c r="F19" s="6">
        <v>0</v>
      </c>
      <c r="G19" s="6"/>
      <c r="H19" s="6"/>
      <c r="I19" s="7">
        <f t="shared" si="0"/>
        <v>20</v>
      </c>
    </row>
    <row r="20" spans="1:9" ht="15">
      <c r="A20" s="4">
        <v>15</v>
      </c>
      <c r="B20" s="5" t="s">
        <v>23</v>
      </c>
      <c r="C20" s="6">
        <v>0</v>
      </c>
      <c r="D20" s="6">
        <v>0</v>
      </c>
      <c r="E20" s="6">
        <f>17</f>
        <v>17</v>
      </c>
      <c r="F20" s="6">
        <v>0</v>
      </c>
      <c r="G20" s="6"/>
      <c r="H20" s="6"/>
      <c r="I20" s="7">
        <f t="shared" si="0"/>
        <v>17</v>
      </c>
    </row>
    <row r="21" spans="1:9" ht="15">
      <c r="A21" s="4">
        <v>16</v>
      </c>
      <c r="B21" s="5" t="s">
        <v>19</v>
      </c>
      <c r="C21" s="6">
        <v>0</v>
      </c>
      <c r="D21" s="6">
        <v>0</v>
      </c>
      <c r="E21" s="6">
        <v>0</v>
      </c>
      <c r="F21" s="6">
        <v>0</v>
      </c>
      <c r="G21" s="6"/>
      <c r="H21" s="6"/>
      <c r="I21" s="7">
        <f t="shared" si="0"/>
        <v>0</v>
      </c>
    </row>
    <row r="22" spans="1:9" ht="15">
      <c r="A22" s="4">
        <v>17</v>
      </c>
      <c r="B22" s="5" t="s">
        <v>21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7">
        <f t="shared" si="0"/>
        <v>0</v>
      </c>
    </row>
    <row r="23" spans="1:9" ht="15">
      <c r="A23" s="4">
        <v>18</v>
      </c>
      <c r="B23" s="5" t="s">
        <v>14</v>
      </c>
      <c r="C23" s="6">
        <v>0</v>
      </c>
      <c r="D23" s="6">
        <v>0</v>
      </c>
      <c r="E23" s="6">
        <v>0</v>
      </c>
      <c r="F23" s="6">
        <v>0</v>
      </c>
      <c r="G23" s="6"/>
      <c r="H23" s="6"/>
      <c r="I23" s="7">
        <f t="shared" si="0"/>
        <v>0</v>
      </c>
    </row>
    <row r="24" spans="1:9" ht="15">
      <c r="A24" s="4">
        <v>19</v>
      </c>
      <c r="B24" s="5"/>
      <c r="C24" s="6"/>
      <c r="D24" s="6"/>
      <c r="E24" s="6"/>
      <c r="F24" s="6"/>
      <c r="G24" s="6"/>
      <c r="H24" s="6"/>
      <c r="I24" s="7">
        <f t="shared" si="0"/>
        <v>0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 t="shared" si="0"/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 t="shared" si="0"/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 t="shared" si="0"/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 t="shared" si="0"/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2022-01-27T19:47:50Z</cp:lastPrinted>
  <dcterms:created xsi:type="dcterms:W3CDTF">2009-01-24T13:55:20Z</dcterms:created>
  <dcterms:modified xsi:type="dcterms:W3CDTF">2024-05-22T19:50:24Z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